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小林\01.立山\"/>
    </mc:Choice>
  </mc:AlternateContent>
  <bookViews>
    <workbookView xWindow="0" yWindow="0" windowWidth="28800" windowHeight="14010" activeTab="1"/>
  </bookViews>
  <sheets>
    <sheet name="利用規約" sheetId="23" r:id="rId1"/>
    <sheet name="スキルマップ（共通能力）" sheetId="1" r:id="rId2"/>
    <sheet name="スキルチェック結果" sheetId="2" r:id="rId3"/>
    <sheet name="01" sheetId="24" r:id="rId4"/>
    <sheet name="02" sheetId="25" r:id="rId5"/>
    <sheet name="03" sheetId="26" r:id="rId6"/>
    <sheet name="04" sheetId="27" r:id="rId7"/>
    <sheet name="05" sheetId="28" r:id="rId8"/>
  </sheets>
  <definedNames>
    <definedName name="_xlnm._FilterDatabase" localSheetId="3" hidden="1">'01'!$A$2:$K$2</definedName>
    <definedName name="_xlnm._FilterDatabase" localSheetId="4" hidden="1">'02'!$A$2:$K$13</definedName>
    <definedName name="_xlnm._FilterDatabase" localSheetId="5" hidden="1">'03'!$A$2:$K$24</definedName>
    <definedName name="_xlnm._FilterDatabase" localSheetId="6" hidden="1">'04'!$A$2:$K$2</definedName>
    <definedName name="_xlnm._FilterDatabase" localSheetId="7" hidden="1">'05'!$A$2:$K$2</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3">#REF!</definedName>
    <definedName name="a" localSheetId="4">#REF!</definedName>
    <definedName name="a" localSheetId="5">#REF!</definedName>
    <definedName name="a" localSheetId="6">#REF!</definedName>
    <definedName name="a" localSheetId="7">#REF!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#REF!</definedName>
    <definedName name="_xlnm.Print_Area" localSheetId="3">'01'!$A$1:$K$11</definedName>
    <definedName name="_xlnm.Print_Area" localSheetId="4">'02'!$A$1:$K$29</definedName>
    <definedName name="_xlnm.Print_Area" localSheetId="5">'03'!$A$1:$K$32</definedName>
    <definedName name="_xlnm.Print_Area" localSheetId="6">'04'!$A$1:$K$18</definedName>
    <definedName name="_xlnm.Print_Area" localSheetId="7">'05'!$A$1:$K$15</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8" l="1"/>
  <c r="E8" i="28" s="1"/>
  <c r="O7" i="28"/>
  <c r="E7" i="28" s="1"/>
  <c r="O6" i="28"/>
  <c r="E6" i="28" s="1"/>
  <c r="O5" i="28"/>
  <c r="E5" i="28" s="1"/>
  <c r="O4" i="28"/>
  <c r="E4" i="28" s="1"/>
  <c r="O3" i="28"/>
  <c r="E3" i="28" s="1"/>
  <c r="O11" i="27" l="1"/>
  <c r="E11" i="27" s="1"/>
  <c r="O10" i="27"/>
  <c r="E10" i="27" s="1"/>
  <c r="O9" i="27"/>
  <c r="E9" i="27" s="1"/>
  <c r="O8" i="27"/>
  <c r="E8" i="27" s="1"/>
  <c r="O7" i="27"/>
  <c r="E7" i="27" s="1"/>
  <c r="O6" i="27"/>
  <c r="E6" i="27" s="1"/>
  <c r="O5" i="27"/>
  <c r="E5" i="27" s="1"/>
  <c r="O4" i="27"/>
  <c r="E4" i="27" s="1"/>
  <c r="O3" i="27"/>
  <c r="E3" i="27" s="1"/>
  <c r="O25" i="26" l="1"/>
  <c r="E25" i="26" s="1"/>
  <c r="O24" i="26"/>
  <c r="E24" i="26" s="1"/>
  <c r="O23" i="26"/>
  <c r="E23" i="26" s="1"/>
  <c r="O22" i="26"/>
  <c r="E22" i="26" s="1"/>
  <c r="O21" i="26"/>
  <c r="E21" i="26" s="1"/>
  <c r="O20" i="26"/>
  <c r="E20" i="26"/>
  <c r="O19" i="26"/>
  <c r="E19" i="26" s="1"/>
  <c r="O18" i="26"/>
  <c r="E18" i="26" s="1"/>
  <c r="O17" i="26"/>
  <c r="E17" i="26" s="1"/>
  <c r="O16" i="26"/>
  <c r="E16" i="26"/>
  <c r="O15" i="26"/>
  <c r="E15" i="26" s="1"/>
  <c r="O14" i="26"/>
  <c r="E14" i="26" s="1"/>
  <c r="O13" i="26"/>
  <c r="E13" i="26" s="1"/>
  <c r="O12" i="26"/>
  <c r="E12" i="26" s="1"/>
  <c r="O11" i="26"/>
  <c r="E11" i="26" s="1"/>
  <c r="O10" i="26"/>
  <c r="E10" i="26" s="1"/>
  <c r="O9" i="26"/>
  <c r="E9" i="26" s="1"/>
  <c r="O8" i="26"/>
  <c r="E8" i="26" s="1"/>
  <c r="O7" i="26"/>
  <c r="E7" i="26" s="1"/>
  <c r="O6" i="26"/>
  <c r="E6" i="26" s="1"/>
  <c r="O5" i="26"/>
  <c r="E5" i="26" s="1"/>
  <c r="O4" i="26"/>
  <c r="E4" i="26" s="1"/>
  <c r="O3" i="26"/>
  <c r="E3" i="26" s="1"/>
  <c r="O22" i="25" l="1"/>
  <c r="E22" i="25" s="1"/>
  <c r="O21" i="25"/>
  <c r="E21" i="25" s="1"/>
  <c r="O20" i="25"/>
  <c r="E20" i="25" s="1"/>
  <c r="O19" i="25"/>
  <c r="E19" i="25" s="1"/>
  <c r="O18" i="25"/>
  <c r="E18" i="25" s="1"/>
  <c r="O17" i="25"/>
  <c r="E17" i="25" s="1"/>
  <c r="O16" i="25"/>
  <c r="E16" i="25"/>
  <c r="O15" i="25"/>
  <c r="E15" i="25" s="1"/>
  <c r="O14" i="25"/>
  <c r="E14" i="25" s="1"/>
  <c r="O13" i="25"/>
  <c r="E13" i="25" s="1"/>
  <c r="O12" i="25"/>
  <c r="E12" i="25" s="1"/>
  <c r="O11" i="25"/>
  <c r="E11" i="25" s="1"/>
  <c r="O10" i="25"/>
  <c r="E10" i="25" s="1"/>
  <c r="O9" i="25"/>
  <c r="E9" i="25" s="1"/>
  <c r="O8" i="25"/>
  <c r="E8" i="25" s="1"/>
  <c r="O7" i="25"/>
  <c r="E7" i="25" s="1"/>
  <c r="O6" i="25"/>
  <c r="E6" i="25" s="1"/>
  <c r="O5" i="25"/>
  <c r="E5" i="25" s="1"/>
  <c r="O4" i="25"/>
  <c r="E4" i="25" s="1"/>
  <c r="O3" i="25"/>
  <c r="E3" i="25" s="1"/>
  <c r="O4" i="24" l="1"/>
  <c r="E4" i="24" s="1"/>
  <c r="O3" i="24"/>
  <c r="E3" i="24" s="1"/>
  <c r="N5" i="1" l="1"/>
  <c r="O5" i="1"/>
  <c r="P5" i="1" s="1"/>
  <c r="R5" i="1" s="1"/>
  <c r="N8" i="1"/>
  <c r="O8" i="1"/>
  <c r="P8" i="1" s="1"/>
  <c r="R6" i="1" s="1"/>
  <c r="N13" i="1"/>
  <c r="O13" i="1"/>
  <c r="P13" i="1" s="1"/>
  <c r="R7" i="1" s="1"/>
  <c r="N18" i="1"/>
  <c r="O18" i="1"/>
  <c r="P18" i="1" s="1"/>
  <c r="R8" i="1" s="1"/>
  <c r="N21" i="1"/>
  <c r="O21" i="1"/>
  <c r="P21" i="1" s="1"/>
  <c r="R9" i="1" s="1"/>
</calcChain>
</file>

<file path=xl/sharedStrings.xml><?xml version="1.0" encoding="utf-8"?>
<sst xmlns="http://schemas.openxmlformats.org/spreadsheetml/2006/main" count="392" uniqueCount="190">
  <si>
    <t>共通</t>
    <rPh sb="0" eb="2">
      <t>キョウツウ</t>
    </rPh>
    <phoneticPr fontId="4"/>
  </si>
  <si>
    <t>職業能力開発力</t>
    <rPh sb="0" eb="2">
      <t>ショクギョウ</t>
    </rPh>
    <rPh sb="2" eb="4">
      <t>ノウリョク</t>
    </rPh>
    <rPh sb="4" eb="6">
      <t>カイハツ</t>
    </rPh>
    <rPh sb="6" eb="7">
      <t>リョク</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</si>
  <si>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</si>
  <si>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</si>
  <si>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</si>
  <si>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</si>
  <si>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</si>
  <si>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小分類名</t>
    <phoneticPr fontId="4"/>
  </si>
  <si>
    <t>ステップ１</t>
    <phoneticPr fontId="6"/>
  </si>
  <si>
    <t>ステップ２</t>
    <phoneticPr fontId="6"/>
  </si>
  <si>
    <t>ステップ３</t>
    <phoneticPr fontId="6"/>
  </si>
  <si>
    <t>職業能力開発力</t>
    <phoneticPr fontId="6"/>
  </si>
  <si>
    <t>Z</t>
    <phoneticPr fontId="6"/>
  </si>
  <si>
    <t>教育・安全</t>
    <rPh sb="0" eb="2">
      <t>キョウイク</t>
    </rPh>
    <rPh sb="3" eb="5">
      <t>アンゼン</t>
    </rPh>
    <phoneticPr fontId="4"/>
  </si>
  <si>
    <t>教育訓練</t>
    <rPh sb="0" eb="2">
      <t>キョウイク</t>
    </rPh>
    <rPh sb="2" eb="4">
      <t>クンレン</t>
    </rPh>
    <phoneticPr fontId="6"/>
  </si>
  <si>
    <t>訓練計画　</t>
    <phoneticPr fontId="6"/>
  </si>
  <si>
    <t>関係法令・通達等の理解</t>
    <phoneticPr fontId="6"/>
  </si>
  <si>
    <t>訓練コース企画（調査）</t>
    <phoneticPr fontId="6"/>
  </si>
  <si>
    <t>訓練コース企画（カリキュラム提案改善）</t>
    <phoneticPr fontId="6"/>
  </si>
  <si>
    <t>訓練実施</t>
    <rPh sb="0" eb="2">
      <t>クンレン</t>
    </rPh>
    <rPh sb="2" eb="4">
      <t>ジッシ</t>
    </rPh>
    <phoneticPr fontId="6"/>
  </si>
  <si>
    <t>関連研修一覧へ</t>
    <rPh sb="0" eb="6">
      <t>カンレンケンシュウイチラン</t>
    </rPh>
    <phoneticPr fontId="6"/>
  </si>
  <si>
    <t>企業訪問</t>
    <phoneticPr fontId="6"/>
  </si>
  <si>
    <t>訓練管理</t>
    <rPh sb="0" eb="2">
      <t>クンレン</t>
    </rPh>
    <rPh sb="2" eb="4">
      <t>カンリ</t>
    </rPh>
    <phoneticPr fontId="6"/>
  </si>
  <si>
    <t>施設運営サポート</t>
    <rPh sb="0" eb="2">
      <t>シセツ</t>
    </rPh>
    <rPh sb="2" eb="4">
      <t>ウンエイ</t>
    </rPh>
    <phoneticPr fontId="6"/>
  </si>
  <si>
    <t>募集活動</t>
    <phoneticPr fontId="6"/>
  </si>
  <si>
    <t>広報ツールの作成・改善</t>
    <phoneticPr fontId="6"/>
  </si>
  <si>
    <t>地域社会との連携と相談支援</t>
    <rPh sb="0" eb="2">
      <t>チイキ</t>
    </rPh>
    <rPh sb="2" eb="4">
      <t>シャカイ</t>
    </rPh>
    <rPh sb="6" eb="8">
      <t>レンケイ</t>
    </rPh>
    <rPh sb="9" eb="11">
      <t>ソウダン</t>
    </rPh>
    <rPh sb="11" eb="13">
      <t>シエン</t>
    </rPh>
    <phoneticPr fontId="6"/>
  </si>
  <si>
    <t>入所選考</t>
    <phoneticPr fontId="6"/>
  </si>
  <si>
    <t>教材の作成・改善</t>
    <phoneticPr fontId="6"/>
  </si>
  <si>
    <t>訓練指導</t>
    <phoneticPr fontId="6"/>
  </si>
  <si>
    <t>訓練指導の改善</t>
    <phoneticPr fontId="6"/>
  </si>
  <si>
    <t>訓練効果測定の作成・改善</t>
    <phoneticPr fontId="6"/>
  </si>
  <si>
    <t>機器の保守管理</t>
    <phoneticPr fontId="6"/>
  </si>
  <si>
    <t>機器の整備計画</t>
    <phoneticPr fontId="6"/>
  </si>
  <si>
    <t>教材管理</t>
    <phoneticPr fontId="6"/>
  </si>
  <si>
    <t>資材計画の作成・改善</t>
    <phoneticPr fontId="6"/>
  </si>
  <si>
    <t>受講生管理（事務処理）</t>
    <phoneticPr fontId="6"/>
  </si>
  <si>
    <t>受講生管理（指導）</t>
    <phoneticPr fontId="6"/>
  </si>
  <si>
    <t>個人情報管理</t>
    <phoneticPr fontId="6"/>
  </si>
  <si>
    <t>安全衛生活動</t>
    <phoneticPr fontId="6"/>
  </si>
  <si>
    <t>訓練環境の改善</t>
    <phoneticPr fontId="6"/>
  </si>
  <si>
    <t>委員会の運営</t>
    <phoneticPr fontId="6"/>
  </si>
  <si>
    <t>委員会活動</t>
    <phoneticPr fontId="6"/>
  </si>
  <si>
    <t>後輩指導員の指導</t>
    <phoneticPr fontId="6"/>
  </si>
  <si>
    <t>後輩指導員の育成計画</t>
    <phoneticPr fontId="6"/>
  </si>
  <si>
    <t>地域貢献活動</t>
    <phoneticPr fontId="6"/>
  </si>
  <si>
    <t>就職先・実習先企業の開拓</t>
    <phoneticPr fontId="6"/>
  </si>
  <si>
    <t>在職者・事業主に対する相談</t>
    <phoneticPr fontId="6"/>
  </si>
  <si>
    <t>受講生に対する進路相談</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</si>
  <si>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</si>
  <si>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</si>
  <si>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</si>
  <si>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</si>
  <si>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</si>
  <si>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</si>
  <si>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</si>
  <si>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</si>
  <si>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</si>
  <si>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</si>
  <si>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</si>
  <si>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</si>
  <si>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</si>
  <si>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訓練計画</t>
    <rPh sb="0" eb="2">
      <t>クンレン</t>
    </rPh>
    <rPh sb="2" eb="4">
      <t>ケイカク</t>
    </rPh>
    <phoneticPr fontId="1"/>
  </si>
  <si>
    <t>職業能力開発総合大学校</t>
  </si>
  <si>
    <t>Re</t>
    <phoneticPr fontId="15"/>
  </si>
  <si>
    <t>New</t>
  </si>
  <si>
    <t>指導員のための文書作成力</t>
  </si>
  <si>
    <t>学生等への論文作成指導法</t>
  </si>
  <si>
    <t>障害者の就労支援の基礎知識</t>
  </si>
  <si>
    <t>生産性を上げるリーダーシップ</t>
  </si>
  <si>
    <t>ファシリテーション力向上研修</t>
  </si>
  <si>
    <t>キャリアコーチング支援技法</t>
  </si>
  <si>
    <t>訓練現場のクレーム対応スキル</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</si>
  <si>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</si>
  <si>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</si>
  <si>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</si>
  <si>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</si>
  <si>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《お問い合わせ》</t>
    <phoneticPr fontId="4"/>
  </si>
  <si>
    <t>本マップの構成や考え方については、
　→基盤整備センターHP（http://www.tetras.uitec.jeed.or.jp/）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</si>
  <si>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その他ご質問は、基盤整備センターHP「お問い合わせ・FAQ」あてに、お問い合わせください。</t>
    <phoneticPr fontId="4"/>
  </si>
  <si>
    <t xml:space="preserve">独立行政法人高齢・障害・求職者雇用支援機構
職業能力開発総合大学校
基盤整備センター
〒187-0035東京都小平市小川西町2-32-1
TEL：042（348）5089
URL：http://www.tetras.uitec.jeed.or.jp/
</t>
    <phoneticPr fontId="4"/>
  </si>
  <si>
    <t>１　各シートの説明
　①スキルマップ（○○科）・・・訓練科に必要な技能・技術を体系的にまとめた表
　②スキルチェック結果・・・スキルマップの各要素をチェックした結果のグラフ
　③小分類番号（例：01）・・・訓練科の小分類に関連する職業大で実施する研修の一覧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3" eb="105">
      <t>クンレン</t>
    </rPh>
    <rPh sb="105" eb="106">
      <t>カ</t>
    </rPh>
    <rPh sb="107" eb="110">
      <t>ショウブンルイ</t>
    </rPh>
    <rPh sb="111" eb="113">
      <t>カンレン</t>
    </rPh>
    <rPh sb="115" eb="117">
      <t>ショクギョウ</t>
    </rPh>
    <rPh sb="117" eb="118">
      <t>ダイ</t>
    </rPh>
    <rPh sb="119" eb="121">
      <t>ジッシ</t>
    </rPh>
    <rPh sb="123" eb="125">
      <t>ケンシュウ</t>
    </rPh>
    <rPh sb="126" eb="128">
      <t>イチラン</t>
    </rPh>
    <rPh sb="133" eb="135">
      <t>リヨウ</t>
    </rPh>
    <rPh sb="135" eb="137">
      <t>ホウホウ</t>
    </rPh>
    <rPh sb="139" eb="140">
      <t>ホン</t>
    </rPh>
    <rPh sb="153" eb="155">
      <t>ギノウ</t>
    </rPh>
    <rPh sb="156" eb="158">
      <t>ギジュツ</t>
    </rPh>
    <rPh sb="158" eb="160">
      <t>ヨウソ</t>
    </rPh>
    <rPh sb="166" eb="167">
      <t>イ</t>
    </rPh>
    <rPh sb="175" eb="177">
      <t>コンゴ</t>
    </rPh>
    <rPh sb="178" eb="180">
      <t>シュウトク</t>
    </rPh>
    <rPh sb="190" eb="192">
      <t>ハアク</t>
    </rPh>
    <rPh sb="202" eb="203">
      <t>カク</t>
    </rPh>
    <rPh sb="203" eb="205">
      <t>ギノウ</t>
    </rPh>
    <rPh sb="206" eb="208">
      <t>ギジュツ</t>
    </rPh>
    <rPh sb="208" eb="210">
      <t>ヨウソ</t>
    </rPh>
    <rPh sb="211" eb="213">
      <t>トウタツ</t>
    </rPh>
    <rPh sb="213" eb="215">
      <t>スイジュン</t>
    </rPh>
    <rPh sb="217" eb="219">
      <t>ノウリョク</t>
    </rPh>
    <rPh sb="220" eb="222">
      <t>ショウサイ</t>
    </rPh>
    <rPh sb="224" eb="226">
      <t>ヨウソ</t>
    </rPh>
    <rPh sb="230" eb="232">
      <t>センタク</t>
    </rPh>
    <rPh sb="248" eb="250">
      <t>カクニン</t>
    </rPh>
    <rPh sb="267" eb="269">
      <t>ケッカ</t>
    </rPh>
    <rPh sb="274" eb="276">
      <t>カクニン</t>
    </rPh>
    <rPh sb="284" eb="285">
      <t>ダイ</t>
    </rPh>
    <rPh sb="285" eb="287">
      <t>ブンルイ</t>
    </rPh>
    <rPh sb="287" eb="288">
      <t>ゴト</t>
    </rPh>
    <rPh sb="289" eb="291">
      <t>モウラ</t>
    </rPh>
    <rPh sb="291" eb="292">
      <t>リツ</t>
    </rPh>
    <rPh sb="293" eb="295">
      <t>ハアク</t>
    </rPh>
    <rPh sb="307" eb="309">
      <t>ショクギョウ</t>
    </rPh>
    <rPh sb="309" eb="311">
      <t>ノウリョク</t>
    </rPh>
    <rPh sb="311" eb="313">
      <t>カイハツ</t>
    </rPh>
    <rPh sb="313" eb="316">
      <t>ダイガッコウ</t>
    </rPh>
    <rPh sb="317" eb="319">
      <t>イカ</t>
    </rPh>
    <rPh sb="321" eb="323">
      <t>ショクギョウ</t>
    </rPh>
    <rPh sb="323" eb="324">
      <t>ダイ</t>
    </rPh>
    <rPh sb="333" eb="335">
      <t>ジッシ</t>
    </rPh>
    <rPh sb="337" eb="340">
      <t>シドウイン</t>
    </rPh>
    <rPh sb="340" eb="342">
      <t>ケンシュウ</t>
    </rPh>
    <rPh sb="342" eb="344">
      <t>イチラン</t>
    </rPh>
    <rPh sb="346" eb="349">
      <t>ショウブンルイ</t>
    </rPh>
    <rPh sb="349" eb="350">
      <t>メイ</t>
    </rPh>
    <rPh sb="350" eb="351">
      <t>ヨコ</t>
    </rPh>
    <rPh sb="355" eb="361">
      <t>カンレンケンシュウイチラン</t>
    </rPh>
    <rPh sb="364" eb="366">
      <t>センタク</t>
    </rPh>
    <rPh sb="374" eb="376">
      <t>カンレン</t>
    </rPh>
    <rPh sb="378" eb="380">
      <t>ケンシュウ</t>
    </rPh>
    <rPh sb="387" eb="389">
      <t>ナイヨウ</t>
    </rPh>
    <rPh sb="389" eb="390">
      <t>トウ</t>
    </rPh>
    <rPh sb="391" eb="393">
      <t>カクニン</t>
    </rPh>
    <rPh sb="407" eb="410">
      <t>チュウイテン</t>
    </rPh>
    <rPh sb="412" eb="414">
      <t>ジユウ</t>
    </rPh>
    <rPh sb="415" eb="417">
      <t>ヘンシュウ</t>
    </rPh>
    <rPh sb="419" eb="421">
      <t>カツヨウ</t>
    </rPh>
    <rPh sb="428" eb="429">
      <t>スベ</t>
    </rPh>
    <rPh sb="435" eb="437">
      <t>ケイサン</t>
    </rPh>
    <rPh sb="437" eb="439">
      <t>ケッカ</t>
    </rPh>
    <rPh sb="440" eb="442">
      <t>カンスウ</t>
    </rPh>
    <rPh sb="452" eb="454">
      <t>ホゴ</t>
    </rPh>
    <rPh sb="462" eb="464">
      <t>ヘンシュウ</t>
    </rPh>
    <rPh sb="467" eb="469">
      <t>バアイ</t>
    </rPh>
    <rPh sb="494" eb="495">
      <t>ネガイ</t>
    </rPh>
    <rPh sb="504" eb="506">
      <t>ショクギョウ</t>
    </rPh>
    <rPh sb="506" eb="507">
      <t>ダイ</t>
    </rPh>
    <rPh sb="508" eb="510">
      <t>ジッシ</t>
    </rPh>
    <rPh sb="517" eb="520">
      <t>シドウイン</t>
    </rPh>
    <rPh sb="520" eb="522">
      <t>ケンシュウ</t>
    </rPh>
    <rPh sb="522" eb="524">
      <t>イチラン</t>
    </rPh>
    <rPh sb="529" eb="530">
      <t>ガツ</t>
    </rPh>
    <rPh sb="531" eb="533">
      <t>コウシン</t>
    </rPh>
    <phoneticPr fontId="4"/>
  </si>
  <si>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</si>
  <si>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訓練技法
開発研修</t>
    <phoneticPr fontId="15"/>
  </si>
  <si>
    <t>令和4年 7月 7日(木)～ 7月 8日(金)</t>
    <rPh sb="0" eb="2">
      <t>レイワ</t>
    </rPh>
    <rPh sb="3" eb="4">
      <t>ネン</t>
    </rPh>
    <rPh sb="6" eb="7">
      <t>ガツ</t>
    </rPh>
    <rPh sb="9" eb="10">
      <t>カ</t>
    </rPh>
    <rPh sb="16" eb="17">
      <t>ガツ</t>
    </rPh>
    <rPh sb="19" eb="20">
      <t>ニチ</t>
    </rPh>
    <phoneticPr fontId="20"/>
  </si>
  <si>
    <t>訓練展開上の課題解決</t>
  </si>
  <si>
    <t>令和4年 7月11日(月)～令和5年 1月13日(金)
【集合研修日】令和5年1月13日(金)</t>
    <rPh sb="0" eb="2">
      <t>レイワ</t>
    </rPh>
    <rPh sb="3" eb="4">
      <t>ネン</t>
    </rPh>
    <rPh sb="6" eb="7">
      <t>ガツ</t>
    </rPh>
    <rPh sb="9" eb="10">
      <t>カ</t>
    </rPh>
    <rPh sb="14" eb="16">
      <t>レイワ</t>
    </rPh>
    <rPh sb="17" eb="18">
      <t>ネン</t>
    </rPh>
    <rPh sb="20" eb="21">
      <t>ガツ</t>
    </rPh>
    <rPh sb="23" eb="24">
      <t>ニチ</t>
    </rPh>
    <rPh sb="29" eb="31">
      <t>シュウゴウ</t>
    </rPh>
    <rPh sb="31" eb="34">
      <t>ケンシュウヒ</t>
    </rPh>
    <rPh sb="35" eb="37">
      <t>レイワ</t>
    </rPh>
    <rPh sb="38" eb="39">
      <t>ネン</t>
    </rPh>
    <rPh sb="40" eb="41">
      <t>ガツ</t>
    </rPh>
    <rPh sb="43" eb="44">
      <t>ヒ</t>
    </rPh>
    <rPh sb="45" eb="46">
      <t>キン</t>
    </rPh>
    <phoneticPr fontId="20"/>
  </si>
  <si>
    <t>職業能力開発総合大学校
及びオンライン（各施設）</t>
    <phoneticPr fontId="15"/>
  </si>
  <si>
    <r>
      <t xml:space="preserve">5
</t>
    </r>
    <r>
      <rPr>
        <sz val="9"/>
        <rFont val="ＭＳ Ｐゴシック"/>
        <family val="3"/>
        <charset val="128"/>
      </rPr>
      <t>(集合1)</t>
    </r>
    <phoneticPr fontId="15"/>
  </si>
  <si>
    <t>【通信活用研修】
訓練展開上の課題解決フォロー</t>
    <phoneticPr fontId="15"/>
  </si>
  <si>
    <t>―</t>
  </si>
  <si>
    <t>オンライン（各施設）</t>
  </si>
  <si>
    <t>令和5年 3月 9日(木)～ 3月10日(金)</t>
  </si>
  <si>
    <t>令和4年11月28日(月)～11月29日(火)</t>
    <rPh sb="0" eb="2">
      <t>レイワ</t>
    </rPh>
    <rPh sb="3" eb="4">
      <t>ネン</t>
    </rPh>
    <rPh sb="6" eb="7">
      <t>ガツ</t>
    </rPh>
    <rPh sb="9" eb="10">
      <t>ヒ</t>
    </rPh>
    <rPh sb="11" eb="12">
      <t>ガツ</t>
    </rPh>
    <rPh sb="16" eb="17">
      <t>ガツ</t>
    </rPh>
    <rPh sb="19" eb="20">
      <t>ヒ</t>
    </rPh>
    <rPh sb="21" eb="22">
      <t>カ</t>
    </rPh>
    <phoneticPr fontId="20"/>
  </si>
  <si>
    <t>令和4年 9月 1日(木)～ 9月 2日(金)</t>
    <rPh sb="0" eb="2">
      <t>レイワ</t>
    </rPh>
    <rPh sb="3" eb="4">
      <t>ネン</t>
    </rPh>
    <rPh sb="6" eb="7">
      <t>ガツ</t>
    </rPh>
    <rPh sb="9" eb="10">
      <t>ヒ</t>
    </rPh>
    <rPh sb="11" eb="12">
      <t>キ</t>
    </rPh>
    <rPh sb="16" eb="17">
      <t>ガツ</t>
    </rPh>
    <rPh sb="19" eb="20">
      <t>ヒ</t>
    </rPh>
    <rPh sb="21" eb="22">
      <t>キン</t>
    </rPh>
    <phoneticPr fontId="20"/>
  </si>
  <si>
    <t>令和4年10月27日(木)～10月28日(金)</t>
    <rPh sb="0" eb="2">
      <t>レイワ</t>
    </rPh>
    <rPh sb="3" eb="4">
      <t>ネン</t>
    </rPh>
    <rPh sb="6" eb="7">
      <t>ガツ</t>
    </rPh>
    <rPh sb="9" eb="10">
      <t>ヒ</t>
    </rPh>
    <rPh sb="11" eb="12">
      <t>モク</t>
    </rPh>
    <rPh sb="16" eb="17">
      <t>ガツ</t>
    </rPh>
    <rPh sb="19" eb="20">
      <t>ヒ</t>
    </rPh>
    <rPh sb="21" eb="22">
      <t>キン</t>
    </rPh>
    <phoneticPr fontId="20"/>
  </si>
  <si>
    <t>令和4年10月26日(水)～10月28日(金)</t>
    <rPh sb="0" eb="2">
      <t>レイワ</t>
    </rPh>
    <rPh sb="3" eb="4">
      <t>ネン</t>
    </rPh>
    <rPh sb="6" eb="7">
      <t>ガツ</t>
    </rPh>
    <rPh sb="9" eb="10">
      <t>ヒ</t>
    </rPh>
    <rPh sb="11" eb="12">
      <t>スイ</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</si>
  <si>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</si>
  <si>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一般研修</t>
  </si>
  <si>
    <t>令和4年 8月 1日(月)～ 8月 2日(火)</t>
    <rPh sb="0" eb="2">
      <t>レイワ</t>
    </rPh>
    <rPh sb="3" eb="4">
      <t>ネン</t>
    </rPh>
    <rPh sb="6" eb="7">
      <t>ガツ</t>
    </rPh>
    <rPh sb="9" eb="10">
      <t>ニチ</t>
    </rPh>
    <rPh sb="11" eb="12">
      <t>ゲツ</t>
    </rPh>
    <rPh sb="16" eb="17">
      <t>ガツ</t>
    </rPh>
    <rPh sb="19" eb="20">
      <t>ニチ</t>
    </rPh>
    <rPh sb="21" eb="22">
      <t>カ</t>
    </rPh>
    <phoneticPr fontId="20"/>
  </si>
  <si>
    <t>広報における魅力的なチラシと人の集め方</t>
  </si>
  <si>
    <t>令和4年 7月 4日(月)～ 7月 5日(火)</t>
    <rPh sb="0" eb="2">
      <t>レイワ</t>
    </rPh>
    <rPh sb="3" eb="4">
      <t>ネン</t>
    </rPh>
    <rPh sb="6" eb="7">
      <t>ガツ</t>
    </rPh>
    <rPh sb="9" eb="10">
      <t>ヒ</t>
    </rPh>
    <rPh sb="11" eb="12">
      <t>ゲツ</t>
    </rPh>
    <rPh sb="16" eb="17">
      <t>ガツ</t>
    </rPh>
    <rPh sb="19" eb="20">
      <t>ヒ</t>
    </rPh>
    <rPh sb="21" eb="22">
      <t>ヒ</t>
    </rPh>
    <phoneticPr fontId="20"/>
  </si>
  <si>
    <t>【集合研修日】令和4年12月19日(月)</t>
    <rPh sb="1" eb="3">
      <t>シュウゴウ</t>
    </rPh>
    <rPh sb="3" eb="5">
      <t>ケンシュウ</t>
    </rPh>
    <rPh sb="5" eb="6">
      <t>ヒ</t>
    </rPh>
    <rPh sb="7" eb="9">
      <t>レイワ</t>
    </rPh>
    <rPh sb="10" eb="11">
      <t>ネン</t>
    </rPh>
    <rPh sb="13" eb="14">
      <t>ガツ</t>
    </rPh>
    <rPh sb="16" eb="17">
      <t>ヒ</t>
    </rPh>
    <rPh sb="18" eb="19">
      <t>ゲツ</t>
    </rPh>
    <phoneticPr fontId="20"/>
  </si>
  <si>
    <r>
      <t xml:space="preserve">2
</t>
    </r>
    <r>
      <rPr>
        <sz val="9"/>
        <rFont val="ＭＳ Ｐゴシック"/>
        <family val="3"/>
        <charset val="128"/>
      </rPr>
      <t>(集合1)</t>
    </r>
    <rPh sb="3" eb="5">
      <t>シュウゴウ</t>
    </rPh>
    <phoneticPr fontId="20"/>
  </si>
  <si>
    <t>【通信活用研修】
指導員のための文書作成力</t>
    <phoneticPr fontId="15"/>
  </si>
  <si>
    <r>
      <t>【集合研修日】</t>
    </r>
    <r>
      <rPr>
        <sz val="11"/>
        <color theme="1"/>
        <rFont val="ＭＳ ゴシック"/>
        <family val="3"/>
        <charset val="128"/>
      </rPr>
      <t>令和4年11月30日(水)</t>
    </r>
    <rPh sb="0" eb="7">
      <t>「シュウゴウケンシュウビ」</t>
    </rPh>
    <rPh sb="7" eb="9">
      <t>レイワ</t>
    </rPh>
    <rPh sb="10" eb="11">
      <t>ネン</t>
    </rPh>
    <rPh sb="13" eb="14">
      <t>ガツ</t>
    </rPh>
    <rPh sb="16" eb="17">
      <t>ニチ</t>
    </rPh>
    <rPh sb="18" eb="19">
      <t>スイ</t>
    </rPh>
    <phoneticPr fontId="20"/>
  </si>
  <si>
    <t>【通信活用研修】
訓練教材作成等に係る著作権
（トラブル防止のための勘所）</t>
    <rPh sb="1" eb="7">
      <t>ツウシンカツヨウケンシュウ</t>
    </rPh>
    <phoneticPr fontId="4"/>
  </si>
  <si>
    <t>令和4年10月 6日(木)～10月 7日(金)</t>
    <rPh sb="0" eb="2">
      <t>レイワ</t>
    </rPh>
    <rPh sb="3" eb="4">
      <t>ネン</t>
    </rPh>
    <rPh sb="6" eb="7">
      <t>ガツ</t>
    </rPh>
    <rPh sb="9" eb="10">
      <t>ヒ</t>
    </rPh>
    <rPh sb="11" eb="12">
      <t>キ</t>
    </rPh>
    <rPh sb="16" eb="17">
      <t>ガツ</t>
    </rPh>
    <rPh sb="19" eb="20">
      <t>ヒ</t>
    </rPh>
    <rPh sb="21" eb="22">
      <t>キン</t>
    </rPh>
    <phoneticPr fontId="20"/>
  </si>
  <si>
    <t>コミュニケーションスキル育成講座
　入門編</t>
    <phoneticPr fontId="4"/>
  </si>
  <si>
    <t>令和5年 3月23日(木)～ 3月24日(金)</t>
    <rPh sb="0" eb="2">
      <t>レイワ</t>
    </rPh>
    <rPh sb="3" eb="4">
      <t>ネン</t>
    </rPh>
    <rPh sb="6" eb="7">
      <t>ガツ</t>
    </rPh>
    <rPh sb="9" eb="10">
      <t>ヒ</t>
    </rPh>
    <rPh sb="11" eb="12">
      <t>キ</t>
    </rPh>
    <rPh sb="16" eb="17">
      <t>ガツ</t>
    </rPh>
    <rPh sb="19" eb="20">
      <t>ヒ</t>
    </rPh>
    <rPh sb="21" eb="22">
      <t>キン</t>
    </rPh>
    <phoneticPr fontId="20"/>
  </si>
  <si>
    <t>令和5年 1月24日(火)～ 1月25日(水)</t>
    <rPh sb="0" eb="2">
      <t>レイワ</t>
    </rPh>
    <rPh sb="3" eb="4">
      <t>ネン</t>
    </rPh>
    <rPh sb="6" eb="7">
      <t>ガツ</t>
    </rPh>
    <rPh sb="9" eb="10">
      <t>ニチ</t>
    </rPh>
    <rPh sb="11" eb="12">
      <t>カ</t>
    </rPh>
    <rPh sb="16" eb="17">
      <t>ガツ</t>
    </rPh>
    <rPh sb="19" eb="20">
      <t>ニチ</t>
    </rPh>
    <rPh sb="21" eb="22">
      <t>スイ</t>
    </rPh>
    <phoneticPr fontId="20"/>
  </si>
  <si>
    <r>
      <t>指導員のためのコンプライアンスリーダー
シップと</t>
    </r>
    <r>
      <rPr>
        <sz val="10"/>
        <color theme="1"/>
        <rFont val="ＭＳ ゴシック"/>
        <family val="3"/>
        <charset val="128"/>
      </rPr>
      <t>感情のコントロール</t>
    </r>
    <rPh sb="24" eb="26">
      <t>カンジョウ</t>
    </rPh>
    <phoneticPr fontId="4"/>
  </si>
  <si>
    <t>令和5年 2月 2日(木)～ 2月 3日(金)</t>
    <rPh sb="0" eb="2">
      <t>レイワ</t>
    </rPh>
    <rPh sb="3" eb="4">
      <t>ネン</t>
    </rPh>
    <rPh sb="6" eb="7">
      <t>ガツ</t>
    </rPh>
    <rPh sb="9" eb="10">
      <t>ニチ</t>
    </rPh>
    <rPh sb="11" eb="12">
      <t>モク</t>
    </rPh>
    <rPh sb="16" eb="17">
      <t>ガツ</t>
    </rPh>
    <rPh sb="19" eb="20">
      <t>ニチ</t>
    </rPh>
    <rPh sb="21" eb="22">
      <t>キン</t>
    </rPh>
    <phoneticPr fontId="20"/>
  </si>
  <si>
    <t>エニアグラムを活用したコミュニケーション</t>
  </si>
  <si>
    <t>ビジネス英語：eメールの書き方＆
会話コミュニケーションの基礎</t>
    <phoneticPr fontId="15"/>
  </si>
  <si>
    <t>令和4年 5月11日(水)～ 5月13日(金)</t>
    <rPh sb="0" eb="2">
      <t>レイワ</t>
    </rPh>
    <rPh sb="3" eb="4">
      <t>ネン</t>
    </rPh>
    <rPh sb="6" eb="7">
      <t>ガツ</t>
    </rPh>
    <rPh sb="9" eb="10">
      <t>ヒ</t>
    </rPh>
    <rPh sb="11" eb="12">
      <t>スイ</t>
    </rPh>
    <rPh sb="16" eb="17">
      <t>ガツ</t>
    </rPh>
    <rPh sb="19" eb="20">
      <t>ヒ</t>
    </rPh>
    <rPh sb="21" eb="22">
      <t>キン</t>
    </rPh>
    <phoneticPr fontId="20"/>
  </si>
  <si>
    <t>職業訓練指導員のための技能指導法実践</t>
    <rPh sb="0" eb="2">
      <t>ショクギョウ</t>
    </rPh>
    <rPh sb="2" eb="4">
      <t>クンレン</t>
    </rPh>
    <rPh sb="4" eb="7">
      <t>シドウイン</t>
    </rPh>
    <rPh sb="11" eb="16">
      <t>ギノウシドウホウ</t>
    </rPh>
    <rPh sb="16" eb="18">
      <t>ジッセン</t>
    </rPh>
    <phoneticPr fontId="4"/>
  </si>
  <si>
    <t>京都職業能力開発促進
センター</t>
    <rPh sb="0" eb="2">
      <t>キョウト</t>
    </rPh>
    <rPh sb="2" eb="4">
      <t>ショクギョウ</t>
    </rPh>
    <rPh sb="4" eb="6">
      <t>ノウリョク</t>
    </rPh>
    <rPh sb="6" eb="8">
      <t>カイハツ</t>
    </rPh>
    <rPh sb="8" eb="10">
      <t>ソクシン</t>
    </rPh>
    <phoneticPr fontId="20"/>
  </si>
  <si>
    <t>【集合研修日】令和4年 9月12日(月)</t>
    <rPh sb="1" eb="3">
      <t>シュウゴウ</t>
    </rPh>
    <rPh sb="3" eb="5">
      <t>ケンシュウ</t>
    </rPh>
    <rPh sb="5" eb="6">
      <t>ヒ</t>
    </rPh>
    <rPh sb="7" eb="9">
      <t>レイワ</t>
    </rPh>
    <rPh sb="10" eb="11">
      <t>ネン</t>
    </rPh>
    <rPh sb="13" eb="14">
      <t>ガツ</t>
    </rPh>
    <rPh sb="16" eb="17">
      <t>ヒ</t>
    </rPh>
    <rPh sb="18" eb="19">
      <t>ゲツ</t>
    </rPh>
    <phoneticPr fontId="20"/>
  </si>
  <si>
    <t>【通信活用研修】
職業訓練向けeラーニング教材開発</t>
    <phoneticPr fontId="15"/>
  </si>
  <si>
    <t>令和4年 5月18日(水)～ 5月19日(木)</t>
  </si>
  <si>
    <t>アンケート調査の実際
－仮説検討から結果のまとめ方まで－</t>
    <phoneticPr fontId="15"/>
  </si>
  <si>
    <t>令和4年 7月19日(火)～ 7月20日(水)</t>
    <rPh sb="0" eb="2">
      <t>レイワ</t>
    </rPh>
    <rPh sb="3" eb="4">
      <t>ネン</t>
    </rPh>
    <rPh sb="6" eb="7">
      <t>ガツ</t>
    </rPh>
    <rPh sb="9" eb="10">
      <t>ヒ</t>
    </rPh>
    <rPh sb="11" eb="12">
      <t>ヒ</t>
    </rPh>
    <rPh sb="16" eb="17">
      <t>ガツ</t>
    </rPh>
    <rPh sb="19" eb="20">
      <t>ヒ</t>
    </rPh>
    <rPh sb="21" eb="22">
      <t>ミズ</t>
    </rPh>
    <phoneticPr fontId="20"/>
  </si>
  <si>
    <t>MI理論を利用した配慮の必要な訓練生
への指導技法</t>
    <phoneticPr fontId="15"/>
  </si>
  <si>
    <t>授業力を向上させる話し方、伝え方</t>
  </si>
  <si>
    <t>【集合研修日】令和4年12月13日(火)</t>
  </si>
  <si>
    <t>【通信活用研修】
英語コミュニケーション能力及び
プレゼンテーション能力開発指導法</t>
    <rPh sb="1" eb="3">
      <t>ツウシン</t>
    </rPh>
    <rPh sb="3" eb="7">
      <t>カツヨウケンシュウ</t>
    </rPh>
    <phoneticPr fontId="4"/>
  </si>
  <si>
    <t>調整の上、決定します</t>
    <rPh sb="0" eb="2">
      <t>チョウセイ</t>
    </rPh>
    <rPh sb="3" eb="4">
      <t>ウエ</t>
    </rPh>
    <rPh sb="5" eb="7">
      <t>ケッテイ</t>
    </rPh>
    <phoneticPr fontId="20"/>
  </si>
  <si>
    <t>ＴＷＩトレーナー（人への接し方）養成研修</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</si>
  <si>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</si>
  <si>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令和4年 9月 1日(木)～ 9月 2日(金)</t>
    <rPh sb="0" eb="2">
      <t>レイワ</t>
    </rPh>
    <rPh sb="3" eb="4">
      <t>ネン</t>
    </rPh>
    <rPh sb="6" eb="7">
      <t>ガツ</t>
    </rPh>
    <rPh sb="9" eb="10">
      <t>ヒ</t>
    </rPh>
    <rPh sb="11" eb="12">
      <t>モク</t>
    </rPh>
    <rPh sb="16" eb="17">
      <t>ガツ</t>
    </rPh>
    <rPh sb="19" eb="20">
      <t>ヒ</t>
    </rPh>
    <rPh sb="21" eb="22">
      <t>キン</t>
    </rPh>
    <phoneticPr fontId="20"/>
  </si>
  <si>
    <t>令和4年12月20日(火)～12月21日(水)</t>
    <rPh sb="0" eb="2">
      <t>レイワ</t>
    </rPh>
    <rPh sb="3" eb="4">
      <t>ネン</t>
    </rPh>
    <rPh sb="6" eb="7">
      <t>ガツ</t>
    </rPh>
    <rPh sb="9" eb="10">
      <t>ヒ</t>
    </rPh>
    <rPh sb="11" eb="12">
      <t>ヒ</t>
    </rPh>
    <rPh sb="16" eb="17">
      <t>ガツ</t>
    </rPh>
    <rPh sb="19" eb="20">
      <t>ヒ</t>
    </rPh>
    <rPh sb="21" eb="22">
      <t>ミズ</t>
    </rPh>
    <phoneticPr fontId="20"/>
  </si>
  <si>
    <t>令和4年 7月 7日(木)～ 7月 8日(金)</t>
    <rPh sb="0" eb="2">
      <t>レイワ</t>
    </rPh>
    <rPh sb="3" eb="4">
      <t>ネン</t>
    </rPh>
    <rPh sb="6" eb="7">
      <t>ガツ</t>
    </rPh>
    <rPh sb="9" eb="10">
      <t>ヒ</t>
    </rPh>
    <rPh sb="11" eb="12">
      <t>モク</t>
    </rPh>
    <rPh sb="16" eb="17">
      <t>ガツ</t>
    </rPh>
    <rPh sb="19" eb="20">
      <t>ヒ</t>
    </rPh>
    <rPh sb="21" eb="22">
      <t>キン</t>
    </rPh>
    <phoneticPr fontId="20"/>
  </si>
  <si>
    <t>令和4年 6月14日(火)～ 6月15日(水)</t>
    <rPh sb="0" eb="2">
      <t>レイワ</t>
    </rPh>
    <rPh sb="3" eb="4">
      <t>ネン</t>
    </rPh>
    <rPh sb="6" eb="7">
      <t>ガツ</t>
    </rPh>
    <rPh sb="9" eb="10">
      <t>ヒ</t>
    </rPh>
    <rPh sb="11" eb="12">
      <t>ヒ</t>
    </rPh>
    <rPh sb="16" eb="17">
      <t>ガツ</t>
    </rPh>
    <rPh sb="19" eb="20">
      <t>ヒ</t>
    </rPh>
    <rPh sb="21" eb="22">
      <t>ミズ</t>
    </rPh>
    <phoneticPr fontId="20"/>
  </si>
  <si>
    <t>令和4年 7月11日(月)～ 7月12日(火)</t>
    <rPh sb="0" eb="2">
      <t>レイワ</t>
    </rPh>
    <rPh sb="3" eb="4">
      <t>ネン</t>
    </rPh>
    <rPh sb="6" eb="7">
      <t>ガツ</t>
    </rPh>
    <rPh sb="9" eb="10">
      <t>ヒ</t>
    </rPh>
    <rPh sb="11" eb="12">
      <t>ゲツ</t>
    </rPh>
    <rPh sb="16" eb="17">
      <t>ガツ</t>
    </rPh>
    <rPh sb="19" eb="20">
      <t>ヒ</t>
    </rPh>
    <rPh sb="21" eb="22">
      <t>ヒ</t>
    </rPh>
    <phoneticPr fontId="20"/>
  </si>
  <si>
    <t>令和4年12月22日(木)～12月23日(金)</t>
    <rPh sb="0" eb="2">
      <t>レイワ</t>
    </rPh>
    <rPh sb="3" eb="4">
      <t>ネン</t>
    </rPh>
    <rPh sb="6" eb="7">
      <t>ガツ</t>
    </rPh>
    <rPh sb="9" eb="10">
      <t>ヒ</t>
    </rPh>
    <rPh sb="11" eb="12">
      <t>モク</t>
    </rPh>
    <rPh sb="16" eb="17">
      <t>ガツ</t>
    </rPh>
    <rPh sb="19" eb="20">
      <t>ヒ</t>
    </rPh>
    <rPh sb="21" eb="22">
      <t>キン</t>
    </rPh>
    <phoneticPr fontId="20"/>
  </si>
  <si>
    <t>令和4年 5月17日(火)～ 5月18日(水)</t>
    <rPh sb="0" eb="2">
      <t>レイワ</t>
    </rPh>
    <rPh sb="3" eb="4">
      <t>ネン</t>
    </rPh>
    <rPh sb="6" eb="7">
      <t>ガツ</t>
    </rPh>
    <rPh sb="9" eb="10">
      <t>ニチ</t>
    </rPh>
    <rPh sb="11" eb="12">
      <t>カ</t>
    </rPh>
    <rPh sb="16" eb="17">
      <t>ガツ</t>
    </rPh>
    <rPh sb="19" eb="20">
      <t>ニチ</t>
    </rPh>
    <rPh sb="21" eb="22">
      <t>スイ</t>
    </rPh>
    <phoneticPr fontId="20"/>
  </si>
  <si>
    <t>ストレスマネジメントとマインドフルネス</t>
  </si>
  <si>
    <t>一般校の指導員のための
精神・発達障害に配慮した支援と対応
（理解と接し方編）</t>
    <phoneticPr fontId="15"/>
  </si>
  <si>
    <t>令和4年 7月 5日(火)～ 7月 6日(水)</t>
    <rPh sb="0" eb="2">
      <t>レイワ</t>
    </rPh>
    <rPh sb="3" eb="4">
      <t>ネン</t>
    </rPh>
    <rPh sb="6" eb="7">
      <t>ガツ</t>
    </rPh>
    <rPh sb="9" eb="10">
      <t>ヒ</t>
    </rPh>
    <rPh sb="11" eb="12">
      <t>ヒ</t>
    </rPh>
    <rPh sb="16" eb="17">
      <t>ガツ</t>
    </rPh>
    <rPh sb="19" eb="20">
      <t>ヒ</t>
    </rPh>
    <rPh sb="21" eb="22">
      <t>ミズ</t>
    </rPh>
    <phoneticPr fontId="20"/>
  </si>
  <si>
    <t>令和5年 1月18日(水)～ 1月19日(木)</t>
    <rPh sb="0" eb="2">
      <t>レイワ</t>
    </rPh>
    <rPh sb="3" eb="4">
      <t>ネン</t>
    </rPh>
    <rPh sb="6" eb="7">
      <t>ガツ</t>
    </rPh>
    <rPh sb="9" eb="10">
      <t>ヒ</t>
    </rPh>
    <rPh sb="11" eb="12">
      <t>ミズ</t>
    </rPh>
    <rPh sb="16" eb="17">
      <t>ガツ</t>
    </rPh>
    <rPh sb="19" eb="20">
      <t>ヒ</t>
    </rPh>
    <rPh sb="21" eb="22">
      <t>モク</t>
    </rPh>
    <phoneticPr fontId="20"/>
  </si>
  <si>
    <t>一般校の指導員のための
精神・発達障害に配慮した支援と対応
（訓練の支援と支援体制編）</t>
    <phoneticPr fontId="15"/>
  </si>
  <si>
    <t>令和4年10月24日(月)～10月25日(火)</t>
    <rPh sb="0" eb="2">
      <t>レイワ</t>
    </rPh>
    <rPh sb="3" eb="4">
      <t>ネン</t>
    </rPh>
    <rPh sb="6" eb="7">
      <t>ガツ</t>
    </rPh>
    <rPh sb="9" eb="10">
      <t>ヒ</t>
    </rPh>
    <rPh sb="11" eb="12">
      <t>ゲツ</t>
    </rPh>
    <rPh sb="16" eb="17">
      <t>ガツ</t>
    </rPh>
    <rPh sb="19" eb="20">
      <t>ヒ</t>
    </rPh>
    <rPh sb="21" eb="22">
      <t>ヒ</t>
    </rPh>
    <phoneticPr fontId="20"/>
  </si>
  <si>
    <t>令和5年 2月 6日(月)～ 2月 7日(火)</t>
    <rPh sb="0" eb="2">
      <t>レイワ</t>
    </rPh>
    <rPh sb="3" eb="4">
      <t>ネン</t>
    </rPh>
    <rPh sb="6" eb="7">
      <t>ガツ</t>
    </rPh>
    <rPh sb="9" eb="10">
      <t>ヒ</t>
    </rPh>
    <rPh sb="11" eb="12">
      <t>ゲツ</t>
    </rPh>
    <rPh sb="16" eb="17">
      <t>ガツ</t>
    </rPh>
    <rPh sb="19" eb="20">
      <t>ヒ</t>
    </rPh>
    <rPh sb="21" eb="22">
      <t>ヒ</t>
    </rPh>
    <phoneticPr fontId="20"/>
  </si>
  <si>
    <t>一般校の指導員のための
精神・発達障害に配慮した支援と対応
（メンタルの支援編）</t>
    <phoneticPr fontId="15"/>
  </si>
  <si>
    <t>令和4年10月26日(水)～10月27日(木)</t>
    <rPh sb="0" eb="2">
      <t>レイワ</t>
    </rPh>
    <rPh sb="3" eb="4">
      <t>ネン</t>
    </rPh>
    <rPh sb="6" eb="7">
      <t>ガツ</t>
    </rPh>
    <rPh sb="9" eb="10">
      <t>ヒ</t>
    </rPh>
    <rPh sb="11" eb="12">
      <t>ミズ</t>
    </rPh>
    <rPh sb="16" eb="17">
      <t>ガツ</t>
    </rPh>
    <rPh sb="19" eb="20">
      <t>ヒ</t>
    </rPh>
    <rPh sb="21" eb="22">
      <t>モク</t>
    </rPh>
    <phoneticPr fontId="20"/>
  </si>
  <si>
    <t>令和5年 2月 8日(水)～ 2月 9日(木)</t>
    <rPh sb="0" eb="2">
      <t>レイワ</t>
    </rPh>
    <rPh sb="3" eb="4">
      <t>ネン</t>
    </rPh>
    <rPh sb="6" eb="7">
      <t>ガツ</t>
    </rPh>
    <rPh sb="9" eb="10">
      <t>ヒ</t>
    </rPh>
    <rPh sb="11" eb="12">
      <t>ミズ</t>
    </rPh>
    <rPh sb="16" eb="17">
      <t>ガツ</t>
    </rPh>
    <rPh sb="19" eb="20">
      <t>ヒ</t>
    </rPh>
    <rPh sb="21" eb="22">
      <t>モク</t>
    </rPh>
    <phoneticPr fontId="20"/>
  </si>
  <si>
    <t>令和4年 7月13日(水)～ 7月14日(木)</t>
    <rPh sb="0" eb="2">
      <t>レイワ</t>
    </rPh>
    <rPh sb="3" eb="4">
      <t>ネン</t>
    </rPh>
    <rPh sb="6" eb="7">
      <t>ガツ</t>
    </rPh>
    <rPh sb="9" eb="10">
      <t>ヒ</t>
    </rPh>
    <rPh sb="11" eb="12">
      <t>ミズ</t>
    </rPh>
    <rPh sb="16" eb="17">
      <t>ガツ</t>
    </rPh>
    <rPh sb="19" eb="20">
      <t>ヒ</t>
    </rPh>
    <rPh sb="21" eb="22">
      <t>モク</t>
    </rPh>
    <phoneticPr fontId="20"/>
  </si>
  <si>
    <t>一般校の指導員のための
精神・発達障害に配慮した支援と対応
（就職活動の支援編）</t>
    <phoneticPr fontId="15"/>
  </si>
  <si>
    <t>令和4年 8月30日(火)～ 8月31日(水)</t>
    <rPh sb="0" eb="2">
      <t>レイワ</t>
    </rPh>
    <rPh sb="3" eb="4">
      <t>ネン</t>
    </rPh>
    <rPh sb="6" eb="7">
      <t>ガツ</t>
    </rPh>
    <rPh sb="9" eb="10">
      <t>ヒ</t>
    </rPh>
    <rPh sb="11" eb="12">
      <t>ヒ</t>
    </rPh>
    <rPh sb="16" eb="17">
      <t>ガツ</t>
    </rPh>
    <rPh sb="19" eb="20">
      <t>ヒ</t>
    </rPh>
    <rPh sb="21" eb="22">
      <t>ミズ</t>
    </rPh>
    <phoneticPr fontId="20"/>
  </si>
  <si>
    <t>令和5年 1月16日(月)～ 1月17日(火)</t>
    <rPh sb="0" eb="2">
      <t>レイワ</t>
    </rPh>
    <rPh sb="3" eb="4">
      <t>ネン</t>
    </rPh>
    <rPh sb="6" eb="7">
      <t>ガツ</t>
    </rPh>
    <rPh sb="9" eb="10">
      <t>ヒ</t>
    </rPh>
    <rPh sb="11" eb="12">
      <t>ゲツ</t>
    </rPh>
    <rPh sb="16" eb="17">
      <t>ガツ</t>
    </rPh>
    <rPh sb="19" eb="20">
      <t>ヒ</t>
    </rPh>
    <rPh sb="21" eb="22">
      <t>ヒ</t>
    </rPh>
    <phoneticPr fontId="20"/>
  </si>
  <si>
    <t>令和4年10月 4日(火)～10月 5日(水)</t>
    <rPh sb="0" eb="2">
      <t>レイワ</t>
    </rPh>
    <rPh sb="3" eb="4">
      <t>ネン</t>
    </rPh>
    <rPh sb="6" eb="7">
      <t>ガツ</t>
    </rPh>
    <rPh sb="9" eb="10">
      <t>ヒ</t>
    </rPh>
    <rPh sb="11" eb="12">
      <t>カ</t>
    </rPh>
    <rPh sb="16" eb="17">
      <t>ガツ</t>
    </rPh>
    <rPh sb="19" eb="20">
      <t>ヒ</t>
    </rPh>
    <rPh sb="21" eb="22">
      <t>スイ</t>
    </rPh>
    <phoneticPr fontId="20"/>
  </si>
  <si>
    <t>怒りのマネジメントとストレスマネジメント</t>
    <rPh sb="0" eb="1">
      <t>イカ</t>
    </rPh>
    <phoneticPr fontId="4"/>
  </si>
  <si>
    <t>令和4年10月 6日(木)～10月 7日(金)</t>
    <rPh sb="0" eb="2">
      <t>レイワ</t>
    </rPh>
    <rPh sb="3" eb="4">
      <t>ネン</t>
    </rPh>
    <rPh sb="6" eb="7">
      <t>ガツ</t>
    </rPh>
    <rPh sb="9" eb="10">
      <t>ニチ</t>
    </rPh>
    <rPh sb="11" eb="12">
      <t>モク</t>
    </rPh>
    <rPh sb="16" eb="17">
      <t>ガツ</t>
    </rPh>
    <rPh sb="19" eb="20">
      <t>ニチ</t>
    </rPh>
    <rPh sb="21" eb="22">
      <t>キン</t>
    </rPh>
    <phoneticPr fontId="20"/>
  </si>
  <si>
    <t>精神・発達障害者支援のためのＳＳＴ
（基礎編）</t>
    <phoneticPr fontId="15"/>
  </si>
  <si>
    <t>令和4年10月13日(木)～10月14日(金)</t>
    <rPh sb="0" eb="2">
      <t>レイワ</t>
    </rPh>
    <rPh sb="3" eb="4">
      <t>ネン</t>
    </rPh>
    <rPh sb="6" eb="7">
      <t>ガツ</t>
    </rPh>
    <rPh sb="9" eb="10">
      <t>ニチ</t>
    </rPh>
    <rPh sb="11" eb="12">
      <t>モク</t>
    </rPh>
    <rPh sb="16" eb="17">
      <t>ガツ</t>
    </rPh>
    <rPh sb="19" eb="20">
      <t>カ</t>
    </rPh>
    <rPh sb="20" eb="23">
      <t>キン</t>
    </rPh>
    <phoneticPr fontId="20"/>
  </si>
  <si>
    <t>精神・発達障害者支援のためのＳＳＴ
（応用編）</t>
    <rPh sb="19" eb="21">
      <t>オウヨウ</t>
    </rPh>
    <phoneticPr fontId="4"/>
  </si>
  <si>
    <t>令和4年11月 9日(水)～11月10日(木)</t>
    <rPh sb="0" eb="2">
      <t>レイワ</t>
    </rPh>
    <rPh sb="3" eb="4">
      <t>ネン</t>
    </rPh>
    <rPh sb="6" eb="7">
      <t>ガツ</t>
    </rPh>
    <rPh sb="9" eb="10">
      <t>ニチ</t>
    </rPh>
    <rPh sb="11" eb="12">
      <t>スイ</t>
    </rPh>
    <rPh sb="16" eb="17">
      <t>ガツ</t>
    </rPh>
    <rPh sb="19" eb="20">
      <t>ニチ</t>
    </rPh>
    <rPh sb="21" eb="22">
      <t>モク</t>
    </rPh>
    <phoneticPr fontId="20"/>
  </si>
  <si>
    <t>国立職業リハビリテーション
センター</t>
    <phoneticPr fontId="15"/>
  </si>
  <si>
    <t>精神障害者・発達障害者を対象とした
訓練指導</t>
    <rPh sb="0" eb="2">
      <t>セイシン</t>
    </rPh>
    <rPh sb="2" eb="5">
      <t>ショウガイシャ</t>
    </rPh>
    <rPh sb="6" eb="8">
      <t>ハッタツ</t>
    </rPh>
    <rPh sb="8" eb="11">
      <t>ショウガイシャ</t>
    </rPh>
    <rPh sb="12" eb="14">
      <t>タイショウ</t>
    </rPh>
    <rPh sb="18" eb="20">
      <t>クンレン</t>
    </rPh>
    <rPh sb="20" eb="22">
      <t>シドウ</t>
    </rPh>
    <phoneticPr fontId="4"/>
  </si>
  <si>
    <t>令和4年12月 7日(水)～12月 8日(木)</t>
    <rPh sb="0" eb="2">
      <t>レイワ</t>
    </rPh>
    <rPh sb="3" eb="4">
      <t>ネン</t>
    </rPh>
    <rPh sb="6" eb="7">
      <t>ガツ</t>
    </rPh>
    <rPh sb="9" eb="10">
      <t>ニチ</t>
    </rPh>
    <rPh sb="11" eb="12">
      <t>スイ</t>
    </rPh>
    <rPh sb="16" eb="17">
      <t>ガツ</t>
    </rPh>
    <rPh sb="19" eb="20">
      <t>ニチ</t>
    </rPh>
    <rPh sb="21" eb="22">
      <t>モク</t>
    </rPh>
    <phoneticPr fontId="20"/>
  </si>
  <si>
    <t>訓練場面での行動観察による
特性把握と対応法</t>
    <rPh sb="6" eb="8">
      <t>コウドウ</t>
    </rPh>
    <rPh sb="8" eb="10">
      <t>カンサツ</t>
    </rPh>
    <phoneticPr fontId="4"/>
  </si>
  <si>
    <t>令和5年 2月14日(火)～ 2月17日(金)</t>
    <rPh sb="0" eb="2">
      <t>レイワ</t>
    </rPh>
    <rPh sb="3" eb="4">
      <t>ネン</t>
    </rPh>
    <rPh sb="6" eb="7">
      <t>ガツ</t>
    </rPh>
    <rPh sb="9" eb="10">
      <t>ニチ</t>
    </rPh>
    <rPh sb="11" eb="12">
      <t>カ</t>
    </rPh>
    <rPh sb="16" eb="17">
      <t>ガツ</t>
    </rPh>
    <rPh sb="19" eb="20">
      <t>ニチ</t>
    </rPh>
    <rPh sb="21" eb="22">
      <t>キン</t>
    </rPh>
    <phoneticPr fontId="20"/>
  </si>
  <si>
    <t>カウンセリングの実際
（人への理解と援助のために）</t>
    <phoneticPr fontId="15"/>
  </si>
  <si>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</si>
  <si>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令和5年 2月28日(火)～ 3月 1日(水)</t>
    <rPh sb="0" eb="2">
      <t>レイワ</t>
    </rPh>
    <rPh sb="3" eb="4">
      <t>ネン</t>
    </rPh>
    <rPh sb="6" eb="7">
      <t>ガツ</t>
    </rPh>
    <rPh sb="9" eb="10">
      <t>ヒ</t>
    </rPh>
    <rPh sb="11" eb="12">
      <t>カ</t>
    </rPh>
    <rPh sb="16" eb="17">
      <t>ガツ</t>
    </rPh>
    <rPh sb="19" eb="20">
      <t>ヒ</t>
    </rPh>
    <rPh sb="21" eb="22">
      <t>スイ</t>
    </rPh>
    <phoneticPr fontId="20"/>
  </si>
  <si>
    <t>令和4年 8月 1日(月)～ 8月 2日(火)</t>
    <rPh sb="0" eb="2">
      <t>レイワ</t>
    </rPh>
    <rPh sb="3" eb="4">
      <t>ネン</t>
    </rPh>
    <rPh sb="6" eb="7">
      <t>ガツ</t>
    </rPh>
    <rPh sb="9" eb="10">
      <t>ヒ</t>
    </rPh>
    <rPh sb="11" eb="12">
      <t>ツキ</t>
    </rPh>
    <rPh sb="16" eb="17">
      <t>ガツ</t>
    </rPh>
    <rPh sb="19" eb="20">
      <t>ヒ</t>
    </rPh>
    <rPh sb="21" eb="22">
      <t>ヒ</t>
    </rPh>
    <phoneticPr fontId="20"/>
  </si>
  <si>
    <t>令和4年 5月12日(木)～ 5月13日(金)</t>
    <rPh sb="0" eb="2">
      <t>レイワ</t>
    </rPh>
    <rPh sb="3" eb="4">
      <t>ネン</t>
    </rPh>
    <rPh sb="6" eb="7">
      <t>ガツ</t>
    </rPh>
    <rPh sb="9" eb="10">
      <t>ヒ</t>
    </rPh>
    <rPh sb="11" eb="12">
      <t>キ</t>
    </rPh>
    <rPh sb="16" eb="17">
      <t>ガツ</t>
    </rPh>
    <rPh sb="19" eb="20">
      <t>ヒ</t>
    </rPh>
    <rPh sb="21" eb="22">
      <t>キン</t>
    </rPh>
    <phoneticPr fontId="20"/>
  </si>
  <si>
    <r>
      <t>職業能力開発総合大学校
及びトッパン</t>
    </r>
    <r>
      <rPr>
        <sz val="11"/>
        <color theme="1"/>
        <rFont val="ＭＳ ゴシック"/>
        <family val="3"/>
        <charset val="128"/>
      </rPr>
      <t>グループ
安全道場（予定）</t>
    </r>
    <rPh sb="0" eb="2">
      <t>ショクギョウ</t>
    </rPh>
    <rPh sb="2" eb="4">
      <t>ノウリョク</t>
    </rPh>
    <rPh sb="4" eb="6">
      <t>カイハツ</t>
    </rPh>
    <rPh sb="6" eb="8">
      <t>ソウゴウ</t>
    </rPh>
    <rPh sb="8" eb="11">
      <t>ダイガッコウ</t>
    </rPh>
    <rPh sb="12" eb="13">
      <t>オヨ</t>
    </rPh>
    <rPh sb="23" eb="25">
      <t>アンゼン</t>
    </rPh>
    <rPh sb="25" eb="27">
      <t>ドウジョウ</t>
    </rPh>
    <rPh sb="28" eb="30">
      <t>ヨテイ</t>
    </rPh>
    <phoneticPr fontId="20"/>
  </si>
  <si>
    <t>指導員のための危険感受性の養成</t>
    <rPh sb="0" eb="3">
      <t>シドウイン</t>
    </rPh>
    <rPh sb="7" eb="9">
      <t>キケン</t>
    </rPh>
    <rPh sb="9" eb="12">
      <t>カンジュセイ</t>
    </rPh>
    <rPh sb="13" eb="15">
      <t>ヨウセイ</t>
    </rPh>
    <phoneticPr fontId="4"/>
  </si>
  <si>
    <t>令和4年 7月 6日(水)～ 7月 7日(木)</t>
  </si>
  <si>
    <t>オンライン又は職業能力開発総合大学校</t>
    <rPh sb="5" eb="6">
      <t>マタ</t>
    </rPh>
    <rPh sb="7" eb="9">
      <t>ショクギョウ</t>
    </rPh>
    <rPh sb="9" eb="11">
      <t>ノウリョク</t>
    </rPh>
    <rPh sb="11" eb="13">
      <t>カイハツ</t>
    </rPh>
    <rPh sb="13" eb="15">
      <t>ソウゴウ</t>
    </rPh>
    <rPh sb="15" eb="18">
      <t>ダイガッコウ</t>
    </rPh>
    <phoneticPr fontId="20"/>
  </si>
  <si>
    <t>職業能力開発施設における安全衛生
指導力向上研修（安全衛生の訓練技法）</t>
    <phoneticPr fontId="4"/>
  </si>
  <si>
    <t>【集合研修日】令和4年 9月 9日(金)</t>
    <rPh sb="1" eb="3">
      <t>シュウゴウ</t>
    </rPh>
    <rPh sb="3" eb="6">
      <t>ケンシュウビ</t>
    </rPh>
    <rPh sb="7" eb="9">
      <t>レイワ</t>
    </rPh>
    <rPh sb="10" eb="11">
      <t>ネン</t>
    </rPh>
    <rPh sb="13" eb="14">
      <t>ガツ</t>
    </rPh>
    <rPh sb="16" eb="17">
      <t>ヒ</t>
    </rPh>
    <rPh sb="18" eb="19">
      <t>キン</t>
    </rPh>
    <phoneticPr fontId="20"/>
  </si>
  <si>
    <t>【通信活用研修】
「LGBT」等に関わる職場対応</t>
    <phoneticPr fontId="15"/>
  </si>
  <si>
    <t>指導員のための事例で学ぶ技術者倫理</t>
  </si>
  <si>
    <t>令和4年11月28日(月)～11月30日(水)</t>
    <rPh sb="0" eb="2">
      <t>レイワ</t>
    </rPh>
    <rPh sb="3" eb="4">
      <t>ネン</t>
    </rPh>
    <rPh sb="6" eb="7">
      <t>ガツ</t>
    </rPh>
    <rPh sb="9" eb="10">
      <t>ニチ</t>
    </rPh>
    <rPh sb="11" eb="12">
      <t>ゲツ</t>
    </rPh>
    <rPh sb="16" eb="17">
      <t>ガツ</t>
    </rPh>
    <rPh sb="19" eb="20">
      <t>ニチ</t>
    </rPh>
    <rPh sb="21" eb="22">
      <t>スイ</t>
    </rPh>
    <phoneticPr fontId="20"/>
  </si>
  <si>
    <t>指導員のためのロジカル・シンキング
による問題解決技法</t>
    <phoneticPr fontId="15"/>
  </si>
  <si>
    <t>令和5年 2月 7日(火)～ 2月 8日(水)</t>
    <rPh sb="0" eb="2">
      <t>レイワ</t>
    </rPh>
    <rPh sb="3" eb="4">
      <t>ネン</t>
    </rPh>
    <rPh sb="6" eb="7">
      <t>ガツ</t>
    </rPh>
    <rPh sb="9" eb="10">
      <t>ニチ</t>
    </rPh>
    <rPh sb="11" eb="12">
      <t>カ</t>
    </rPh>
    <rPh sb="16" eb="17">
      <t>ガツ</t>
    </rPh>
    <rPh sb="19" eb="20">
      <t>ニチ</t>
    </rPh>
    <rPh sb="21" eb="22">
      <t>スイ</t>
    </rPh>
    <phoneticPr fontId="20"/>
  </si>
  <si>
    <t>実験・実習のためのビデオ動画資料作り</t>
  </si>
  <si>
    <t>令和4年 7月14日(木)～ 7月15日(金)</t>
    <rPh sb="0" eb="2">
      <t>レイワ</t>
    </rPh>
    <rPh sb="3" eb="4">
      <t>ネン</t>
    </rPh>
    <rPh sb="6" eb="7">
      <t>ガツ</t>
    </rPh>
    <rPh sb="9" eb="10">
      <t>カ</t>
    </rPh>
    <rPh sb="16" eb="17">
      <t>ガツ</t>
    </rPh>
    <rPh sb="19" eb="20">
      <t>ニチ</t>
    </rPh>
    <phoneticPr fontId="20"/>
  </si>
  <si>
    <t>指導員リーダーのための授業評価法</t>
  </si>
  <si>
    <t>令和4年11月10日(木)～11月11日(金)</t>
    <rPh sb="0" eb="2">
      <t>レイワ</t>
    </rPh>
    <rPh sb="3" eb="4">
      <t>ネン</t>
    </rPh>
    <rPh sb="6" eb="7">
      <t>ガツ</t>
    </rPh>
    <rPh sb="9" eb="10">
      <t>ヒ</t>
    </rPh>
    <rPh sb="11" eb="12">
      <t>キ</t>
    </rPh>
    <rPh sb="16" eb="17">
      <t>ガツ</t>
    </rPh>
    <rPh sb="19" eb="20">
      <t>ヒ</t>
    </rPh>
    <rPh sb="21" eb="22">
      <t>キン</t>
    </rPh>
    <phoneticPr fontId="20"/>
  </si>
  <si>
    <t>令和4年 8月 3日(水)～ 8月 5日(金)</t>
    <rPh sb="11" eb="12">
      <t>スイ</t>
    </rPh>
    <rPh sb="21" eb="22">
      <t>キン</t>
    </rPh>
    <phoneticPr fontId="19"/>
  </si>
  <si>
    <t>令和5年 3月 9日(木)～ 3月10日(金)</t>
    <rPh sb="0" eb="2">
      <t>レイワ</t>
    </rPh>
    <rPh sb="3" eb="4">
      <t>ネン</t>
    </rPh>
    <rPh sb="6" eb="7">
      <t>ガツ</t>
    </rPh>
    <rPh sb="9" eb="10">
      <t>ヒ</t>
    </rPh>
    <rPh sb="11" eb="12">
      <t>キ</t>
    </rPh>
    <rPh sb="16" eb="17">
      <t>ガツ</t>
    </rPh>
    <rPh sb="19" eb="20">
      <t>ヒ</t>
    </rPh>
    <rPh sb="21" eb="22">
      <t>キン</t>
    </rPh>
    <phoneticPr fontId="20"/>
  </si>
  <si>
    <t>キャリア支援におけるティーチング・コーチング・カウンセリングスキルの使い分け</t>
    <phoneticPr fontId="15"/>
  </si>
  <si>
    <t>就職支援におけるグループワークを用いた
コミュニケーション訓練</t>
    <phoneticPr fontId="15"/>
  </si>
  <si>
    <t>令和4年11月 8日(火)～11月 9日(水)</t>
    <rPh sb="0" eb="2">
      <t>レイワ</t>
    </rPh>
    <rPh sb="3" eb="4">
      <t>ネン</t>
    </rPh>
    <rPh sb="6" eb="7">
      <t>ガツ</t>
    </rPh>
    <rPh sb="16" eb="17">
      <t>ガツ</t>
    </rPh>
    <rPh sb="19" eb="20">
      <t>ヒ</t>
    </rPh>
    <rPh sb="21" eb="22">
      <t>スイ</t>
    </rPh>
    <phoneticPr fontId="20"/>
  </si>
  <si>
    <t>受講者の面接指導に役立つ
プレゼンテーション指導法</t>
    <phoneticPr fontId="15"/>
  </si>
  <si>
    <t>企業や学校訪問時に役立つ
論理的コミュニケーション</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</si>
</sst>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sz val="10"/>
      <color theme="0"/>
      <name val="ＭＳ Ｐゴシック"/>
      <family val="3"/>
      <charset val="128"/>
    </font>
    <font>
      <sz val="11"/>
      <color theme="0"/>
      <name val="游ゴシック"/>
      <family val="3"/>
      <charset val="128"/>
      <scheme val="minor"/>
    </font>
    <font>
      <u/>
      <sz val="11"/>
      <color theme="10"/>
      <name val="游ゴシック"/>
      <family val="3"/>
      <charset val="128"/>
      <scheme val="minor"/>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sz val="9"/>
      <name val="游ゴシック"/>
      <family val="3"/>
      <charset val="128"/>
      <scheme val="minor"/>
    </font>
    <font>
      <sz val="10"/>
      <name val="ＭＳ ゴシック"/>
      <family val="3"/>
      <charset val="128"/>
    </font>
    <font>
      <b/>
      <sz val="10"/>
      <name val="ＭＳ 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9"/>
      <name val="ＭＳ Ｐゴシック"/>
      <family val="3"/>
      <charset val="128"/>
    </font>
    <font>
      <sz val="8"/>
      <name val="ＭＳ Ｐゴシック"/>
      <family val="3"/>
      <charset val="128"/>
    </font>
    <font>
      <sz val="10"/>
      <color theme="1"/>
      <name val="ＭＳ Ｐゴシック"/>
      <family val="3"/>
      <charset val="128"/>
    </font>
    <font>
      <sz val="11"/>
      <color theme="1"/>
      <name val="ＭＳ Ｐ明朝"/>
      <family val="1"/>
      <charset val="128"/>
    </font>
    <font>
      <sz val="10"/>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FF"/>
        <bgColor indexed="64"/>
      </patternFill>
    </fill>
    <fill>
      <patternFill patternType="solid">
        <fgColor theme="0" tint="-0.249977111117893"/>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13"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151">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11" fillId="0" borderId="0" xfId="0" applyFont="1" applyFill="1" applyBorder="1" applyAlignment="1">
      <alignment vertical="center"/>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7" xfId="0" quotePrefix="1" applyFont="1" applyFill="1" applyBorder="1" applyAlignment="1">
      <alignment horizontal="center" vertical="center" shrinkToFit="1"/>
    </xf>
    <xf numFmtId="177" fontId="7" fillId="0" borderId="7" xfId="0" applyNumberFormat="1" applyFont="1" applyFill="1" applyBorder="1" applyAlignment="1">
      <alignment horizontal="center" vertical="center" shrinkToFit="1"/>
    </xf>
    <xf numFmtId="0" fontId="7" fillId="0" borderId="9"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0" xfId="0" applyFont="1" applyAlignment="1">
      <alignment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10" xfId="0" quotePrefix="1" applyFont="1" applyFill="1" applyBorder="1" applyAlignment="1">
      <alignment horizontal="center" vertical="center" shrinkToFit="1"/>
    </xf>
    <xf numFmtId="0" fontId="7" fillId="0" borderId="12" xfId="0" applyFont="1" applyFill="1" applyBorder="1" applyAlignment="1">
      <alignment vertical="center" shrinkToFit="1"/>
    </xf>
    <xf numFmtId="177" fontId="7" fillId="0" borderId="10" xfId="0" applyNumberFormat="1" applyFont="1" applyFill="1" applyBorder="1" applyAlignment="1">
      <alignment horizontal="center" vertical="center" shrinkToFit="1"/>
    </xf>
    <xf numFmtId="20" fontId="7" fillId="0" borderId="13" xfId="0" applyNumberFormat="1" applyFont="1" applyFill="1" applyBorder="1" applyAlignment="1">
      <alignment horizontal="left" vertical="center" shrinkToFit="1"/>
    </xf>
    <xf numFmtId="0" fontId="13" fillId="0" borderId="11" xfId="1" applyFill="1" applyBorder="1" applyAlignment="1">
      <alignment horizontal="left" vertical="center" shrinkToFit="1"/>
    </xf>
    <xf numFmtId="177" fontId="7" fillId="0" borderId="14" xfId="0" applyNumberFormat="1" applyFont="1" applyFill="1" applyBorder="1" applyAlignment="1">
      <alignment horizontal="center" vertical="center" shrinkToFit="1"/>
    </xf>
    <xf numFmtId="0" fontId="13" fillId="0" borderId="15" xfId="1" applyFill="1" applyBorder="1" applyAlignment="1">
      <alignment horizontal="right" vertical="center" shrinkToFit="1"/>
    </xf>
    <xf numFmtId="0" fontId="13" fillId="0" borderId="16" xfId="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19" xfId="0" applyFont="1" applyFill="1" applyBorder="1" applyAlignment="1">
      <alignment vertical="center" shrinkToFit="1"/>
    </xf>
    <xf numFmtId="0" fontId="7" fillId="0" borderId="13"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13" fillId="0" borderId="21" xfId="1" applyFill="1" applyBorder="1" applyAlignment="1">
      <alignment horizontal="left" vertical="center" shrinkToFit="1"/>
    </xf>
    <xf numFmtId="0" fontId="7" fillId="0" borderId="21" xfId="0" applyFont="1" applyFill="1" applyBorder="1" applyAlignment="1">
      <alignment horizontal="left" vertical="center" shrinkToFit="1"/>
    </xf>
    <xf numFmtId="0" fontId="7" fillId="0" borderId="13" xfId="0" applyFont="1" applyFill="1" applyBorder="1" applyAlignment="1">
      <alignment vertical="center" shrinkToFit="1"/>
    </xf>
    <xf numFmtId="0" fontId="13" fillId="0" borderId="17" xfId="1" applyFill="1" applyBorder="1" applyAlignment="1">
      <alignment horizontal="left" vertical="center" shrinkToFit="1"/>
    </xf>
    <xf numFmtId="0" fontId="13" fillId="0" borderId="11" xfId="1" applyFill="1" applyBorder="1" applyAlignment="1">
      <alignment vertical="center" shrinkToFit="1"/>
    </xf>
    <xf numFmtId="177" fontId="7" fillId="0" borderId="22" xfId="0" applyNumberFormat="1" applyFont="1" applyFill="1" applyBorder="1" applyAlignment="1">
      <alignment horizontal="center" vertical="center" shrinkToFi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Fill="1" applyBorder="1">
      <alignment vertical="center"/>
    </xf>
    <xf numFmtId="0" fontId="7" fillId="0" borderId="25" xfId="0" applyFont="1" applyBorder="1" applyAlignment="1">
      <alignment horizontal="center" vertical="center"/>
    </xf>
    <xf numFmtId="0" fontId="12"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applyAlignment="1">
      <alignment vertical="center" shrinkToFit="1"/>
    </xf>
    <xf numFmtId="0" fontId="15" fillId="0" borderId="0" xfId="9" applyFont="1" applyFill="1" applyAlignment="1">
      <alignment horizontal="left" vertical="center"/>
    </xf>
    <xf numFmtId="0" fontId="17" fillId="0" borderId="0" xfId="9" applyFont="1" applyFill="1" applyAlignment="1">
      <alignment vertical="center"/>
    </xf>
    <xf numFmtId="0" fontId="15" fillId="0" borderId="0" xfId="9" applyFont="1" applyFill="1"/>
    <xf numFmtId="0" fontId="7" fillId="0" borderId="23" xfId="9" applyFont="1" applyFill="1" applyBorder="1" applyAlignment="1">
      <alignment horizontal="center" vertical="center"/>
    </xf>
    <xf numFmtId="0" fontId="7" fillId="0" borderId="23" xfId="9" applyFont="1" applyFill="1" applyBorder="1" applyAlignment="1">
      <alignment horizontal="center" vertical="center" wrapText="1"/>
    </xf>
    <xf numFmtId="0" fontId="15" fillId="0" borderId="0" xfId="9" applyFont="1" applyFill="1" applyAlignment="1">
      <alignment horizontal="right"/>
    </xf>
    <xf numFmtId="0" fontId="18" fillId="0" borderId="0" xfId="9" applyFont="1" applyFill="1" applyAlignment="1">
      <alignment horizontal="left" wrapText="1"/>
    </xf>
    <xf numFmtId="0" fontId="15" fillId="0" borderId="0" xfId="9" applyFont="1" applyFill="1" applyAlignment="1">
      <alignment horizontal="left"/>
    </xf>
    <xf numFmtId="0" fontId="15" fillId="0" borderId="0" xfId="9" applyFont="1" applyFill="1" applyAlignment="1">
      <alignment horizontal="center"/>
    </xf>
    <xf numFmtId="0" fontId="7" fillId="4" borderId="23" xfId="9" applyFont="1" applyFill="1" applyBorder="1" applyAlignment="1">
      <alignment horizontal="left" vertical="center"/>
    </xf>
    <xf numFmtId="0" fontId="7" fillId="4" borderId="23" xfId="9" applyFont="1" applyFill="1" applyBorder="1" applyAlignment="1">
      <alignment horizontal="right" vertical="center"/>
    </xf>
    <xf numFmtId="0" fontId="19" fillId="0" borderId="23" xfId="3" applyBorder="1" applyAlignment="1">
      <alignment vertical="center" wrapText="1"/>
    </xf>
    <xf numFmtId="0" fontId="7" fillId="4" borderId="23" xfId="9" applyFont="1" applyFill="1" applyBorder="1" applyAlignment="1">
      <alignment horizontal="center" vertical="center"/>
    </xf>
    <xf numFmtId="38" fontId="18" fillId="0" borderId="0" xfId="8" applyFont="1" applyFill="1" applyAlignment="1">
      <alignment vertical="center"/>
    </xf>
    <xf numFmtId="0" fontId="18" fillId="0" borderId="0" xfId="9" applyFont="1" applyFill="1" applyAlignment="1">
      <alignment vertical="center"/>
    </xf>
    <xf numFmtId="0" fontId="18" fillId="0" borderId="4" xfId="9" applyFont="1" applyFill="1" applyBorder="1" applyAlignment="1">
      <alignment vertical="center"/>
    </xf>
    <xf numFmtId="0" fontId="18" fillId="0" borderId="0" xfId="9" applyFont="1" applyFill="1"/>
    <xf numFmtId="0" fontId="7" fillId="4" borderId="23" xfId="9" applyFont="1" applyFill="1" applyBorder="1" applyAlignment="1">
      <alignment horizontal="left" vertical="center" wrapText="1"/>
    </xf>
    <xf numFmtId="38" fontId="7" fillId="4" borderId="23" xfId="8" applyFont="1" applyFill="1" applyBorder="1" applyAlignment="1">
      <alignment horizontal="center" vertical="center" wrapText="1"/>
    </xf>
    <xf numFmtId="0" fontId="7" fillId="4" borderId="23" xfId="9" applyFont="1" applyFill="1" applyBorder="1" applyAlignment="1">
      <alignment horizontal="right" vertical="center" wrapText="1"/>
    </xf>
    <xf numFmtId="38" fontId="18" fillId="5" borderId="0" xfId="8" applyFont="1" applyFill="1" applyAlignment="1">
      <alignment vertical="center"/>
    </xf>
    <xf numFmtId="0" fontId="18" fillId="5" borderId="0" xfId="9" applyFont="1" applyFill="1" applyAlignment="1">
      <alignment vertical="center"/>
    </xf>
    <xf numFmtId="0" fontId="18" fillId="5" borderId="0" xfId="9" applyFont="1" applyFill="1"/>
    <xf numFmtId="0" fontId="21" fillId="4" borderId="23" xfId="9" applyFont="1" applyFill="1" applyBorder="1" applyAlignment="1">
      <alignment horizontal="center" vertical="center" wrapText="1"/>
    </xf>
    <xf numFmtId="0" fontId="15" fillId="0" borderId="0" xfId="9" applyFont="1" applyFill="1" applyAlignment="1">
      <alignment vertical="center"/>
    </xf>
    <xf numFmtId="0" fontId="0" fillId="0" borderId="0" xfId="11" applyFont="1"/>
    <xf numFmtId="0" fontId="22" fillId="0" borderId="0" xfId="11" applyFont="1" applyBorder="1" applyAlignment="1">
      <alignment wrapText="1"/>
    </xf>
    <xf numFmtId="0" fontId="22" fillId="0" borderId="0" xfId="11" applyFont="1" applyAlignment="1">
      <alignment wrapText="1"/>
    </xf>
    <xf numFmtId="0" fontId="0" fillId="0" borderId="27" xfId="11" applyFont="1" applyBorder="1"/>
    <xf numFmtId="0" fontId="22" fillId="0" borderId="28" xfId="11" applyFont="1" applyBorder="1" applyAlignment="1">
      <alignment wrapText="1"/>
    </xf>
    <xf numFmtId="0" fontId="22" fillId="0" borderId="29" xfId="11" applyFont="1" applyBorder="1" applyAlignment="1">
      <alignment wrapText="1"/>
    </xf>
    <xf numFmtId="0" fontId="0" fillId="0" borderId="30" xfId="11" applyFont="1" applyBorder="1"/>
    <xf numFmtId="0" fontId="23" fillId="0" borderId="0" xfId="11" applyFont="1" applyBorder="1" applyAlignment="1">
      <alignment horizontal="center" vertical="center"/>
    </xf>
    <xf numFmtId="0" fontId="22" fillId="0" borderId="31" xfId="11" applyFont="1" applyBorder="1" applyAlignment="1">
      <alignment horizontal="center" vertical="center"/>
    </xf>
    <xf numFmtId="0" fontId="22" fillId="0" borderId="0" xfId="11" applyFont="1" applyBorder="1" applyAlignment="1">
      <alignment horizontal="center" vertical="center"/>
    </xf>
    <xf numFmtId="0" fontId="0" fillId="0" borderId="30" xfId="11" applyFont="1" applyBorder="1" applyAlignment="1">
      <alignment vertical="center"/>
    </xf>
    <xf numFmtId="0" fontId="22" fillId="0" borderId="0" xfId="11" applyFont="1" applyBorder="1" applyAlignment="1">
      <alignment vertical="center" wrapText="1"/>
    </xf>
    <xf numFmtId="0" fontId="22" fillId="0" borderId="31" xfId="11" applyFont="1" applyBorder="1" applyAlignment="1">
      <alignment vertical="center" wrapText="1"/>
    </xf>
    <xf numFmtId="0" fontId="0" fillId="0" borderId="0" xfId="11" applyFont="1" applyAlignment="1">
      <alignment vertical="center"/>
    </xf>
    <xf numFmtId="0" fontId="23" fillId="0" borderId="0" xfId="11" applyFont="1" applyBorder="1" applyAlignment="1">
      <alignment vertical="center" wrapText="1"/>
    </xf>
    <xf numFmtId="0" fontId="22" fillId="0" borderId="0" xfId="11" applyFont="1" applyBorder="1" applyAlignment="1">
      <alignment vertical="top" wrapText="1"/>
    </xf>
    <xf numFmtId="0" fontId="22" fillId="0" borderId="31" xfId="11" applyFont="1" applyBorder="1" applyAlignment="1">
      <alignment vertical="top" wrapText="1"/>
    </xf>
    <xf numFmtId="0" fontId="0" fillId="0" borderId="32" xfId="11" applyFont="1" applyBorder="1" applyAlignment="1">
      <alignment vertical="center"/>
    </xf>
    <xf numFmtId="0" fontId="22" fillId="0" borderId="33" xfId="11" applyFont="1" applyBorder="1" applyAlignment="1">
      <alignment vertical="center" wrapText="1"/>
    </xf>
    <xf numFmtId="0" fontId="22" fillId="0" borderId="34" xfId="11" applyFont="1" applyBorder="1" applyAlignment="1">
      <alignment vertical="center" wrapText="1"/>
    </xf>
    <xf numFmtId="0" fontId="22" fillId="0" borderId="0" xfId="11" applyFont="1" applyAlignment="1">
      <alignment vertical="center" wrapText="1"/>
    </xf>
    <xf numFmtId="0" fontId="22" fillId="0" borderId="0" xfId="11" applyFont="1" applyBorder="1" applyAlignment="1">
      <alignment horizontal="right" vertical="center" wrapText="1"/>
    </xf>
    <xf numFmtId="0" fontId="22" fillId="0" borderId="0" xfId="11" applyFont="1" applyAlignment="1">
      <alignment horizontal="right" vertical="center" wrapText="1"/>
    </xf>
    <xf numFmtId="0" fontId="15" fillId="0" borderId="0" xfId="9" applyFont="1" applyFill="1" applyAlignment="1">
      <alignment vertical="center"/>
    </xf>
    <xf numFmtId="0" fontId="24" fillId="0" borderId="0" xfId="9" applyFont="1" applyFill="1" applyAlignment="1">
      <alignment horizontal="left" vertical="center"/>
    </xf>
    <xf numFmtId="0" fontId="25" fillId="0" borderId="23" xfId="9" applyFont="1" applyFill="1" applyBorder="1" applyAlignment="1">
      <alignment horizontal="center" vertical="center"/>
    </xf>
    <xf numFmtId="0" fontId="2" fillId="0" borderId="23" xfId="9" applyFont="1" applyFill="1" applyBorder="1" applyAlignment="1">
      <alignment horizontal="center" vertical="center" wrapText="1" shrinkToFit="1"/>
    </xf>
    <xf numFmtId="176" fontId="7" fillId="0" borderId="23" xfId="9" applyNumberFormat="1" applyFont="1" applyFill="1" applyBorder="1" applyAlignment="1">
      <alignment horizontal="center" vertical="center" wrapText="1"/>
    </xf>
    <xf numFmtId="0" fontId="26" fillId="0" borderId="23" xfId="9" applyFont="1" applyFill="1" applyBorder="1" applyAlignment="1">
      <alignment vertical="center" wrapText="1"/>
    </xf>
    <xf numFmtId="0" fontId="20" fillId="0" borderId="23" xfId="9" applyFont="1" applyFill="1" applyBorder="1" applyAlignment="1">
      <alignment horizontal="right" vertical="center" wrapText="1"/>
    </xf>
    <xf numFmtId="0" fontId="28" fillId="0" borderId="23" xfId="9" applyFont="1" applyFill="1" applyBorder="1" applyAlignment="1">
      <alignment horizontal="left" vertical="center" wrapText="1"/>
    </xf>
    <xf numFmtId="0" fontId="20" fillId="0" borderId="23" xfId="9" applyFont="1" applyFill="1" applyBorder="1" applyAlignment="1">
      <alignment horizontal="left" vertical="center" wrapText="1"/>
    </xf>
    <xf numFmtId="0" fontId="20" fillId="0" borderId="23" xfId="9" applyFont="1" applyFill="1" applyBorder="1" applyAlignment="1">
      <alignment horizontal="left" vertical="center"/>
    </xf>
    <xf numFmtId="0" fontId="20" fillId="0" borderId="23" xfId="9" applyFont="1" applyFill="1" applyBorder="1" applyAlignment="1">
      <alignment horizontal="right" vertical="center"/>
    </xf>
    <xf numFmtId="0" fontId="26" fillId="0" borderId="23" xfId="9" applyFont="1" applyFill="1" applyBorder="1" applyAlignment="1">
      <alignment horizontal="left" vertical="center"/>
    </xf>
    <xf numFmtId="0" fontId="26" fillId="0" borderId="23" xfId="9" applyFont="1" applyFill="1" applyBorder="1" applyAlignment="1">
      <alignment horizontal="left" vertical="center" wrapText="1" shrinkToFit="1"/>
    </xf>
    <xf numFmtId="0" fontId="20" fillId="0" borderId="23" xfId="9" applyFont="1" applyFill="1" applyBorder="1" applyAlignment="1">
      <alignment horizontal="center" vertical="center"/>
    </xf>
    <xf numFmtId="0" fontId="29" fillId="0" borderId="23" xfId="9" applyFont="1" applyFill="1" applyBorder="1" applyAlignment="1">
      <alignment horizontal="left" vertical="center" wrapText="1"/>
    </xf>
    <xf numFmtId="0" fontId="30" fillId="0" borderId="0" xfId="9" applyFont="1" applyFill="1" applyAlignment="1">
      <alignment horizontal="left" wrapText="1" shrinkToFi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23" xfId="9" applyNumberFormat="1" applyFont="1" applyFill="1" applyBorder="1" applyAlignment="1">
      <alignment horizontal="center" vertical="center" wrapText="1"/>
    </xf>
    <xf numFmtId="0" fontId="2" fillId="4" borderId="23" xfId="9" applyFont="1" applyFill="1" applyBorder="1" applyAlignment="1">
      <alignment horizontal="left" vertical="center"/>
    </xf>
    <xf numFmtId="0" fontId="2" fillId="4" borderId="23" xfId="9" applyFont="1" applyFill="1" applyBorder="1" applyAlignment="1">
      <alignment horizontal="left" vertical="center" wrapText="1" shrinkToFit="1"/>
    </xf>
    <xf numFmtId="0" fontId="31" fillId="0" borderId="23" xfId="9" applyFont="1" applyFill="1" applyBorder="1" applyAlignment="1">
      <alignment vertical="center" wrapText="1"/>
    </xf>
    <xf numFmtId="0" fontId="25" fillId="4" borderId="23" xfId="9" applyFont="1" applyFill="1" applyBorder="1" applyAlignment="1">
      <alignment horizontal="left" vertical="center" wrapTex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23" xfId="9" applyNumberFormat="1" applyFont="1" applyFill="1" applyBorder="1" applyAlignment="1">
      <alignment horizontal="center" vertical="center" wrapTex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23" xfId="9" applyNumberFormat="1" applyFont="1" applyFill="1" applyBorder="1" applyAlignment="1">
      <alignment horizontal="center" vertical="center" wrapText="1"/>
    </xf>
    <xf numFmtId="176" fontId="15" fillId="0" borderId="0" xfId="9" applyNumberFormat="1" applyFont="1" applyFill="1" applyAlignment="1">
      <alignment horizontal="left"/>
    </xf>
    <xf numFmtId="176" fontId="7" fillId="0" borderId="23" xfId="9" applyNumberFormat="1" applyFont="1" applyFill="1" applyBorder="1" applyAlignment="1">
      <alignment horizontal="center" vertical="center" wrapText="1"/>
    </xf>
    <xf numFmtId="176" fontId="15" fillId="0" borderId="0" xfId="9" applyNumberFormat="1" applyFont="1" applyFill="1" applyAlignment="1">
      <alignment horizontal="left"/>
    </xf>
    <xf numFmtId="0" fontId="13"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0" borderId="26" xfId="9" applyFont="1" applyFill="1" applyBorder="1" applyAlignment="1">
      <alignment horizontal="center" vertical="center"/>
    </xf>
    <xf numFmtId="176" fontId="16" fillId="0" borderId="26" xfId="9" applyNumberFormat="1" applyFont="1" applyFill="1" applyBorder="1" applyAlignment="1">
      <alignment horizontal="center" vertical="center"/>
    </xf>
  </cellXfs>
  <cellStyles count="12">
    <cellStyle name="ハイパーリンク" xfId="1" builtinId="8"/>
    <cellStyle name="ハイパーリンク 2" xfId="3"/>
    <cellStyle name="桁区切り 2 10" xfId="8"/>
    <cellStyle name="桁区切り 2 6" xfId="4"/>
    <cellStyle name="桁区切り 2 7" xfId="5"/>
    <cellStyle name="桁区切り 2 8" xfId="6"/>
    <cellStyle name="桁区切り 2 9" xfId="7"/>
    <cellStyle name="桁区切り 3" xfId="10"/>
    <cellStyle name="標準" xfId="0" builtinId="0"/>
    <cellStyle name="標準 2 2" xfId="11"/>
    <cellStyle name="標準 3" xfId="9"/>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'スキルマップ（共通能力）'!$Q$5:$Q$9</c:f>
              <c:strCache>
                <c:ptCount val="5"/>
                <c:pt idx="0">
                  <c:v>訓練計画</c:v>
                </c:pt>
                <c:pt idx="1">
                  <c:v>訓練実施</c:v>
                </c:pt>
                <c:pt idx="2">
                  <c:v>訓練管理</c:v>
                </c:pt>
                <c:pt idx="3">
                  <c:v>施設運営サポート</c:v>
                </c:pt>
                <c:pt idx="4">
                  <c:v>地域社会との連携と相談支援</c:v>
                </c:pt>
              </c:strCache>
            </c:strRef>
          </c:cat>
          <c:val>
            <c:numRef>
              <c:f>'スキルマップ（共通能力）'!$R$5:$R$9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E6C-4761-B7D8-C2A01FD29B22}"/>
            </c:ext>
          </c:extLst>
        </c:ser>
        <c:dLbls>
          <c:showLegendKey val="0"/>
          <c:showVal val="0"/>
          <c:showCatName val="0"/>
          <c:showSerName val="0"/>
          <c:showPercent val="0"/>
          <c:showBubbleSize val="0"/>
        </c:dLbls>
        <c:axId val="1137941871"/>
        <c:axId val="1137942703"/>
      </c:radarChart>
      <c:catAx>
        <c:axId val="113794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7942703"/>
        <c:crosses val="autoZero"/>
        <c:auto val="1"/>
        <c:lblAlgn val="ctr"/>
        <c:lblOffset val="100"/>
        <c:noMultiLvlLbl val="0"/>
      </c:catAx>
      <c:valAx>
        <c:axId val="113794270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7941871"/>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19" lockText="1" noThreeD="1"/>
</file>

<file path=xl/ctrlProps/ctrlProp11.xml><?xml version="1.0" encoding="utf-8"?>
<formControlPr xmlns="http://schemas.microsoft.com/office/spreadsheetml/2009/9/main" objectType="CheckBox" fmlaLink="$N$20" lockText="1" noThreeD="1"/>
</file>

<file path=xl/ctrlProps/ctrlProp12.xml><?xml version="1.0" encoding="utf-8"?>
<formControlPr xmlns="http://schemas.microsoft.com/office/spreadsheetml/2009/9/main" objectType="CheckBox" fmlaLink="$N$22" lockText="1" noThreeD="1"/>
</file>

<file path=xl/ctrlProps/ctrlProp13.xml><?xml version="1.0" encoding="utf-8"?>
<formControlPr xmlns="http://schemas.microsoft.com/office/spreadsheetml/2009/9/main" objectType="CheckBox" fmlaLink="$O$6" lockText="1" noThreeD="1"/>
</file>

<file path=xl/ctrlProps/ctrlProp14.xml><?xml version="1.0" encoding="utf-8"?>
<formControlPr xmlns="http://schemas.microsoft.com/office/spreadsheetml/2009/9/main" objectType="CheckBox" fmlaLink="$O$9" lockText="1" noThreeD="1"/>
</file>

<file path=xl/ctrlProps/ctrlProp15.xml><?xml version="1.0" encoding="utf-8"?>
<formControlPr xmlns="http://schemas.microsoft.com/office/spreadsheetml/2009/9/main" objectType="CheckBox" fmlaLink="$O$10" lockText="1" noThreeD="1"/>
</file>

<file path=xl/ctrlProps/ctrlProp16.xml><?xml version="1.0" encoding="utf-8"?>
<formControlPr xmlns="http://schemas.microsoft.com/office/spreadsheetml/2009/9/main" objectType="CheckBox" fmlaLink="$O$11" lockText="1" noThreeD="1"/>
</file>

<file path=xl/ctrlProps/ctrlProp17.xml><?xml version="1.0" encoding="utf-8"?>
<formControlPr xmlns="http://schemas.microsoft.com/office/spreadsheetml/2009/9/main" objectType="CheckBox" fmlaLink="$O$12" lockText="1" noThreeD="1"/>
</file>

<file path=xl/ctrlProps/ctrlProp18.xml><?xml version="1.0" encoding="utf-8"?>
<formControlPr xmlns="http://schemas.microsoft.com/office/spreadsheetml/2009/9/main" objectType="CheckBox" fmlaLink="$O$14" lockText="1" noThreeD="1"/>
</file>

<file path=xl/ctrlProps/ctrlProp19.xml><?xml version="1.0" encoding="utf-8"?>
<formControlPr xmlns="http://schemas.microsoft.com/office/spreadsheetml/2009/9/main" objectType="CheckBox" fmlaLink="$O$15" lockText="1" noThreeD="1"/>
</file>

<file path=xl/ctrlProps/ctrlProp2.xml><?xml version="1.0" encoding="utf-8"?>
<formControlPr xmlns="http://schemas.microsoft.com/office/spreadsheetml/2009/9/main" objectType="CheckBox" fmlaLink="$N$7" lockText="1" noThreeD="1"/>
</file>

<file path=xl/ctrlProps/ctrlProp20.xml><?xml version="1.0" encoding="utf-8"?>
<formControlPr xmlns="http://schemas.microsoft.com/office/spreadsheetml/2009/9/main" objectType="CheckBox" fmlaLink="$O$16" lockText="1" noThreeD="1"/>
</file>

<file path=xl/ctrlProps/ctrlProp21.xml><?xml version="1.0" encoding="utf-8"?>
<formControlPr xmlns="http://schemas.microsoft.com/office/spreadsheetml/2009/9/main" objectType="CheckBox" fmlaLink="$O$19" lockText="1" noThreeD="1"/>
</file>

<file path=xl/ctrlProps/ctrlProp22.xml><?xml version="1.0" encoding="utf-8"?>
<formControlPr xmlns="http://schemas.microsoft.com/office/spreadsheetml/2009/9/main" objectType="CheckBox" fmlaLink="$O$20" lockText="1" noThreeD="1"/>
</file>

<file path=xl/ctrlProps/ctrlProp23.xml><?xml version="1.0" encoding="utf-8"?>
<formControlPr xmlns="http://schemas.microsoft.com/office/spreadsheetml/2009/9/main" objectType="CheckBox" fmlaLink="$O$22" lockText="1" noThreeD="1"/>
</file>

<file path=xl/ctrlProps/ctrlProp24.xml><?xml version="1.0" encoding="utf-8"?>
<formControlPr xmlns="http://schemas.microsoft.com/office/spreadsheetml/2009/9/main" objectType="CheckBox" fmlaLink="$O$23" lockText="1" noThreeD="1"/>
</file>

<file path=xl/ctrlProps/ctrlProp25.xml><?xml version="1.0" encoding="utf-8"?>
<formControlPr xmlns="http://schemas.microsoft.com/office/spreadsheetml/2009/9/main" objectType="CheckBox" fmlaLink="$P$6" lockText="1" noThreeD="1"/>
</file>

<file path=xl/ctrlProps/ctrlProp26.xml><?xml version="1.0" encoding="utf-8"?>
<formControlPr xmlns="http://schemas.microsoft.com/office/spreadsheetml/2009/9/main" objectType="CheckBox" fmlaLink="$P$19" lockText="1" noThreeD="1"/>
</file>

<file path=xl/ctrlProps/ctrlProp27.xml><?xml version="1.0" encoding="utf-8"?>
<formControlPr xmlns="http://schemas.microsoft.com/office/spreadsheetml/2009/9/main" objectType="CheckBox" fmlaLink="$P$20" lockText="1" noThreeD="1"/>
</file>

<file path=xl/ctrlProps/ctrlProp28.xml><?xml version="1.0" encoding="utf-8"?>
<formControlPr xmlns="http://schemas.microsoft.com/office/spreadsheetml/2009/9/main" objectType="CheckBox" fmlaLink="$P$22" lockText="1" noThreeD="1"/>
</file>

<file path=xl/ctrlProps/ctrlProp3.xml><?xml version="1.0" encoding="utf-8"?>
<formControlPr xmlns="http://schemas.microsoft.com/office/spreadsheetml/2009/9/main" objectType="CheckBox" fmlaLink="$N$9" lockText="1" noThreeD="1"/>
</file>

<file path=xl/ctrlProps/ctrlProp4.xml><?xml version="1.0" encoding="utf-8"?>
<formControlPr xmlns="http://schemas.microsoft.com/office/spreadsheetml/2009/9/main" objectType="CheckBox" fmlaLink="$N$10" lockText="1" noThreeD="1"/>
</file>

<file path=xl/ctrlProps/ctrlProp5.xml><?xml version="1.0" encoding="utf-8"?>
<formControlPr xmlns="http://schemas.microsoft.com/office/spreadsheetml/2009/9/main" objectType="CheckBox" fmlaLink="$N$11" lockText="1" noThreeD="1"/>
</file>

<file path=xl/ctrlProps/ctrlProp6.xml><?xml version="1.0" encoding="utf-8"?>
<formControlPr xmlns="http://schemas.microsoft.com/office/spreadsheetml/2009/9/main" objectType="CheckBox" fmlaLink="$N$14" lockText="1" noThreeD="1"/>
</file>

<file path=xl/ctrlProps/ctrlProp7.xml><?xml version="1.0" encoding="utf-8"?>
<formControlPr xmlns="http://schemas.microsoft.com/office/spreadsheetml/2009/9/main" objectType="CheckBox" fmlaLink="$N$15" lockText="1" noThreeD="1"/>
</file>

<file path=xl/ctrlProps/ctrlProp8.xml><?xml version="1.0" encoding="utf-8"?>
<formControlPr xmlns="http://schemas.microsoft.com/office/spreadsheetml/2009/9/main" objectType="CheckBox" fmlaLink="$N$16" lockText="1" noThreeD="1"/>
</file>

<file path=xl/ctrlProps/ctrlProp9.xml><?xml version="1.0" encoding="utf-8"?>
<formControlPr xmlns="http://schemas.microsoft.com/office/spreadsheetml/2009/9/main" objectType="CheckBox" fmlaLink="$N$17"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9525</xdr:rowOff>
        </xdr:from>
        <xdr:to>
          <xdr:col>6</xdr:col>
          <xdr:colOff>219075</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8</xdr:col>
          <xdr:colOff>219075</xdr:colOff>
          <xdr:row>10</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9525</xdr:rowOff>
        </xdr:from>
        <xdr:to>
          <xdr:col>10</xdr:col>
          <xdr:colOff>219075</xdr:colOff>
          <xdr:row>5</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333374</xdr:colOff>
      <xdr:row>22</xdr:row>
      <xdr:rowOff>209550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207432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207432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2</xdr:row>
      <xdr:rowOff>207433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2</xdr:row>
      <xdr:rowOff>207433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13</xdr:row>
      <xdr:rowOff>0</xdr:rowOff>
    </xdr:from>
    <xdr:to>
      <xdr:col>4</xdr:col>
      <xdr:colOff>1926431</xdr:colOff>
      <xdr:row>13</xdr:row>
      <xdr:rowOff>207432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13</xdr:row>
      <xdr:rowOff>0</xdr:rowOff>
    </xdr:from>
    <xdr:to>
      <xdr:col>4</xdr:col>
      <xdr:colOff>1926431</xdr:colOff>
      <xdr:row>13</xdr:row>
      <xdr:rowOff>207432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13</xdr:row>
      <xdr:rowOff>0</xdr:rowOff>
    </xdr:from>
    <xdr:to>
      <xdr:col>4</xdr:col>
      <xdr:colOff>1854627</xdr:colOff>
      <xdr:row>13</xdr:row>
      <xdr:rowOff>207433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13</xdr:row>
      <xdr:rowOff>0</xdr:rowOff>
    </xdr:from>
    <xdr:to>
      <xdr:col>4</xdr:col>
      <xdr:colOff>1854627</xdr:colOff>
      <xdr:row>13</xdr:row>
      <xdr:rowOff>207433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24</xdr:row>
      <xdr:rowOff>207432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24</xdr:row>
      <xdr:rowOff>207432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24</xdr:row>
      <xdr:rowOff>207433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24</xdr:row>
      <xdr:rowOff>207433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207432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207432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2</xdr:row>
      <xdr:rowOff>207433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2</xdr:row>
      <xdr:rowOff>207433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207432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207432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2</xdr:row>
      <xdr:rowOff>207433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2</xdr:row>
      <xdr:rowOff>207433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tetras.uitec.jeed.go.jp/statistics/trainer_system_list/common_skill_sheet?code=Z103-C12" TargetMode="External"/><Relationship Id="rId18" Type="http://schemas.openxmlformats.org/officeDocument/2006/relationships/hyperlink" Target="http://www.tetras.uitec.jeed.go.jp/statistics/trainer_system_list/common_skill_sheet?code=Z104-C11" TargetMode="External"/><Relationship Id="rId26" Type="http://schemas.openxmlformats.org/officeDocument/2006/relationships/hyperlink" Target="http://www.tetras.uitec.jeed.go.jp/statistics/trainer_system_list/common_skill_sheet?code=Z105-C22" TargetMode="External"/><Relationship Id="rId39" Type="http://schemas.openxmlformats.org/officeDocument/2006/relationships/ctrlProp" Target="../ctrlProps/ctrlProp8.xml"/><Relationship Id="rId21" Type="http://schemas.openxmlformats.org/officeDocument/2006/relationships/hyperlink" Target="http://www.tetras.uitec.jeed.go.jp/statistics/trainer_system_list/common_skill_sheet?code=Z104-C22" TargetMode="External"/><Relationship Id="rId34" Type="http://schemas.openxmlformats.org/officeDocument/2006/relationships/ctrlProp" Target="../ctrlProps/ctrlProp3.xml"/><Relationship Id="rId42" Type="http://schemas.openxmlformats.org/officeDocument/2006/relationships/ctrlProp" Target="../ctrlProps/ctrlProp11.xml"/><Relationship Id="rId47" Type="http://schemas.openxmlformats.org/officeDocument/2006/relationships/ctrlProp" Target="../ctrlProps/ctrlProp16.xml"/><Relationship Id="rId50" Type="http://schemas.openxmlformats.org/officeDocument/2006/relationships/ctrlProp" Target="../ctrlProps/ctrlProp19.xml"/><Relationship Id="rId55" Type="http://schemas.openxmlformats.org/officeDocument/2006/relationships/ctrlProp" Target="../ctrlProps/ctrlProp24.xml"/><Relationship Id="rId7" Type="http://schemas.openxmlformats.org/officeDocument/2006/relationships/hyperlink" Target="http://www.tetras.uitec.jeed.go.jp/statistics/trainer_system_list/common_skill_sheet?code=Z102-C13" TargetMode="External"/><Relationship Id="rId2" Type="http://schemas.openxmlformats.org/officeDocument/2006/relationships/hyperlink" Target="http://www.tetras.uitec.jeed.go.jp/statistics/trainer_system_list/common_skill_sheet?code=Z101-C11" TargetMode="External"/><Relationship Id="rId16" Type="http://schemas.openxmlformats.org/officeDocument/2006/relationships/hyperlink" Target="http://www.tetras.uitec.jeed.go.jp/statistics/trainer_system_list/common_skill_sheet?code=Z103-C22" TargetMode="External"/><Relationship Id="rId29" Type="http://schemas.openxmlformats.org/officeDocument/2006/relationships/printerSettings" Target="../printerSettings/printerSettings2.bin"/><Relationship Id="rId11" Type="http://schemas.openxmlformats.org/officeDocument/2006/relationships/hyperlink" Target="http://www.tetras.uitec.jeed.go.jp/statistics/trainer_system_list/common_skill_sheet?code=Z102-C24" TargetMode="External"/><Relationship Id="rId24" Type="http://schemas.openxmlformats.org/officeDocument/2006/relationships/hyperlink" Target="http://www.tetras.uitec.jeed.go.jp/statistics/trainer_system_list/common_skill_sheet?code=Z105-C11" TargetMode="External"/><Relationship Id="rId32" Type="http://schemas.openxmlformats.org/officeDocument/2006/relationships/ctrlProp" Target="../ctrlProps/ctrlProp1.xml"/><Relationship Id="rId37" Type="http://schemas.openxmlformats.org/officeDocument/2006/relationships/ctrlProp" Target="../ctrlProps/ctrlProp6.xml"/><Relationship Id="rId40" Type="http://schemas.openxmlformats.org/officeDocument/2006/relationships/ctrlProp" Target="../ctrlProps/ctrlProp9.xml"/><Relationship Id="rId45" Type="http://schemas.openxmlformats.org/officeDocument/2006/relationships/ctrlProp" Target="../ctrlProps/ctrlProp14.xml"/><Relationship Id="rId53" Type="http://schemas.openxmlformats.org/officeDocument/2006/relationships/ctrlProp" Target="../ctrlProps/ctrlProp22.xml"/><Relationship Id="rId58" Type="http://schemas.openxmlformats.org/officeDocument/2006/relationships/ctrlProp" Target="../ctrlProps/ctrlProp27.xml"/><Relationship Id="rId5" Type="http://schemas.openxmlformats.org/officeDocument/2006/relationships/hyperlink" Target="http://www.tetras.uitec.jeed.go.jp/statistics/trainer_system_list/common_skill_sheet?code=Z102-C11" TargetMode="External"/><Relationship Id="rId19" Type="http://schemas.openxmlformats.org/officeDocument/2006/relationships/hyperlink" Target="http://www.tetras.uitec.jeed.go.jp/statistics/trainer_system_list/common_skill_sheet?code=Z104-C12" TargetMode="External"/><Relationship Id="rId4" Type="http://schemas.openxmlformats.org/officeDocument/2006/relationships/hyperlink" Target="http://www.tetras.uitec.jeed.go.jp/statistics/trainer_system_list/common_skill_sheet?code=Z101-C31" TargetMode="External"/><Relationship Id="rId9" Type="http://schemas.openxmlformats.org/officeDocument/2006/relationships/hyperlink" Target="http://www.tetras.uitec.jeed.go.jp/statistics/trainer_system_list/common_skill_sheet?code=Z102-C22" TargetMode="External"/><Relationship Id="rId14" Type="http://schemas.openxmlformats.org/officeDocument/2006/relationships/hyperlink" Target="http://www.tetras.uitec.jeed.go.jp/statistics/trainer_system_list/common_skill_sheet?code=Z103-C14" TargetMode="External"/><Relationship Id="rId22" Type="http://schemas.openxmlformats.org/officeDocument/2006/relationships/hyperlink" Target="http://www.tetras.uitec.jeed.go.jp/statistics/trainer_system_list/common_skill_sheet?code=Z104-C31" TargetMode="External"/><Relationship Id="rId27" Type="http://schemas.openxmlformats.org/officeDocument/2006/relationships/hyperlink" Target="http://www.tetras.uitec.jeed.go.jp/statistics/trainer_system_list/common_skill_sheet?code=Z105-C31" TargetMode="External"/><Relationship Id="rId30" Type="http://schemas.openxmlformats.org/officeDocument/2006/relationships/drawing" Target="../drawings/drawing1.xml"/><Relationship Id="rId35" Type="http://schemas.openxmlformats.org/officeDocument/2006/relationships/ctrlProp" Target="../ctrlProps/ctrlProp4.xml"/><Relationship Id="rId43" Type="http://schemas.openxmlformats.org/officeDocument/2006/relationships/ctrlProp" Target="../ctrlProps/ctrlProp12.xml"/><Relationship Id="rId48" Type="http://schemas.openxmlformats.org/officeDocument/2006/relationships/ctrlProp" Target="../ctrlProps/ctrlProp17.xml"/><Relationship Id="rId56" Type="http://schemas.openxmlformats.org/officeDocument/2006/relationships/ctrlProp" Target="../ctrlProps/ctrlProp25.xml"/><Relationship Id="rId8" Type="http://schemas.openxmlformats.org/officeDocument/2006/relationships/hyperlink" Target="http://www.tetras.uitec.jeed.go.jp/statistics/trainer_system_list/common_skill_sheet?code=Z102-C21" TargetMode="External"/><Relationship Id="rId51" Type="http://schemas.openxmlformats.org/officeDocument/2006/relationships/ctrlProp" Target="../ctrlProps/ctrlProp20.xml"/><Relationship Id="rId3" Type="http://schemas.openxmlformats.org/officeDocument/2006/relationships/hyperlink" Target="http://www.tetras.uitec.jeed.go.jp/statistics/trainer_system_list/common_skill_sheet?code=Z101-C21" TargetMode="External"/><Relationship Id="rId12" Type="http://schemas.openxmlformats.org/officeDocument/2006/relationships/hyperlink" Target="http://www.tetras.uitec.jeed.go.jp/statistics/trainer_system_list/common_skill_sheet?code=Z103-C11" TargetMode="External"/><Relationship Id="rId17" Type="http://schemas.openxmlformats.org/officeDocument/2006/relationships/hyperlink" Target="http://www.tetras.uitec.jeed.go.jp/statistics/trainer_system_list/common_skill_sheet?code=Z103-C23" TargetMode="External"/><Relationship Id="rId25" Type="http://schemas.openxmlformats.org/officeDocument/2006/relationships/hyperlink" Target="http://www.tetras.uitec.jeed.go.jp/statistics/trainer_system_list/common_skill_sheet?code=Z105-C21" TargetMode="External"/><Relationship Id="rId33" Type="http://schemas.openxmlformats.org/officeDocument/2006/relationships/ctrlProp" Target="../ctrlProps/ctrlProp2.xml"/><Relationship Id="rId38" Type="http://schemas.openxmlformats.org/officeDocument/2006/relationships/ctrlProp" Target="../ctrlProps/ctrlProp7.xml"/><Relationship Id="rId46" Type="http://schemas.openxmlformats.org/officeDocument/2006/relationships/ctrlProp" Target="../ctrlProps/ctrlProp15.xml"/><Relationship Id="rId59" Type="http://schemas.openxmlformats.org/officeDocument/2006/relationships/ctrlProp" Target="../ctrlProps/ctrlProp28.xml"/><Relationship Id="rId20" Type="http://schemas.openxmlformats.org/officeDocument/2006/relationships/hyperlink" Target="http://www.tetras.uitec.jeed.go.jp/statistics/trainer_system_list/common_skill_sheet?code=Z104-C21" TargetMode="External"/><Relationship Id="rId41" Type="http://schemas.openxmlformats.org/officeDocument/2006/relationships/ctrlProp" Target="../ctrlProps/ctrlProp10.xml"/><Relationship Id="rId54" Type="http://schemas.openxmlformats.org/officeDocument/2006/relationships/ctrlProp" Target="../ctrlProps/ctrlProp23.xml"/><Relationship Id="rId1" Type="http://schemas.openxmlformats.org/officeDocument/2006/relationships/hyperlink" Target="http://www.tetras.uitec.jeed.go.jp/statistics/trainer_system_list/common_skill_sheet?code=Z101-C11" TargetMode="External"/><Relationship Id="rId6" Type="http://schemas.openxmlformats.org/officeDocument/2006/relationships/hyperlink" Target="http://www.tetras.uitec.jeed.go.jp/statistics/trainer_system_list/common_skill_sheet?code=Z102-C12" TargetMode="External"/><Relationship Id="rId15" Type="http://schemas.openxmlformats.org/officeDocument/2006/relationships/hyperlink" Target="http://www.tetras.uitec.jeed.go.jp/statistics/trainer_system_list/common_skill_sheet?code=Z103-C21" TargetMode="External"/><Relationship Id="rId23" Type="http://schemas.openxmlformats.org/officeDocument/2006/relationships/hyperlink" Target="http://www.tetras.uitec.jeed.go.jp/statistics/trainer_system_list/common_skill_sheet?code=Z104-C32" TargetMode="External"/><Relationship Id="rId28" Type="http://schemas.openxmlformats.org/officeDocument/2006/relationships/hyperlink" Target="http://www.tetras.uitec.jeed.go.jp/statistics/trainer_system_list/common_skill_sheet?code=Z103-C13" TargetMode="External"/><Relationship Id="rId36" Type="http://schemas.openxmlformats.org/officeDocument/2006/relationships/ctrlProp" Target="../ctrlProps/ctrlProp5.xml"/><Relationship Id="rId49" Type="http://schemas.openxmlformats.org/officeDocument/2006/relationships/ctrlProp" Target="../ctrlProps/ctrlProp18.xml"/><Relationship Id="rId57" Type="http://schemas.openxmlformats.org/officeDocument/2006/relationships/ctrlProp" Target="../ctrlProps/ctrlProp26.xml"/><Relationship Id="rId10" Type="http://schemas.openxmlformats.org/officeDocument/2006/relationships/hyperlink" Target="http://www.tetras.uitec.jeed.go.jp/statistics/trainer_system_list/common_skill_sheet?code=Z102-C23" TargetMode="External"/><Relationship Id="rId31" Type="http://schemas.openxmlformats.org/officeDocument/2006/relationships/vmlDrawing" Target="../drawings/vmlDrawing1.vml"/><Relationship Id="rId44" Type="http://schemas.openxmlformats.org/officeDocument/2006/relationships/ctrlProp" Target="../ctrlProps/ctrlProp13.xml"/><Relationship Id="rId5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0" sqref="C10"/>
    </sheetView>
  </sheetViews>
  <sheetFormatPr defaultRowHeight="18.75" x14ac:dyDescent="0.4"/>
  <cols>
    <col min="1" max="1" width="1.875" style="76" customWidth="1"/>
    <col min="2" max="2" width="4.625" style="76" customWidth="1"/>
    <col min="3" max="3" width="77.375" style="77" customWidth="1"/>
    <col min="4" max="4" width="3.875" style="78" customWidth="1"/>
    <col min="5" max="5" width="1.625" style="78" customWidth="1"/>
    <col min="6" max="6" width="75.5" style="76" customWidth="1"/>
    <col min="7" max="256" width="9" style="76"/>
    <col min="257" max="257" width="1.875" style="76" customWidth="1"/>
    <col min="258" max="258" width="4.625" style="76" customWidth="1"/>
    <col min="259" max="259" width="77.375" style="76" customWidth="1"/>
    <col min="260" max="260" width="3.875" style="76" customWidth="1"/>
    <col min="261" max="261" width="1.625" style="76" customWidth="1"/>
    <col min="262" max="262" width="75.5" style="76" customWidth="1"/>
    <col min="263" max="512" width="9" style="76"/>
    <col min="513" max="513" width="1.875" style="76" customWidth="1"/>
    <col min="514" max="514" width="4.625" style="76" customWidth="1"/>
    <col min="515" max="515" width="77.375" style="76" customWidth="1"/>
    <col min="516" max="516" width="3.875" style="76" customWidth="1"/>
    <col min="517" max="517" width="1.625" style="76" customWidth="1"/>
    <col min="518" max="518" width="75.5" style="76" customWidth="1"/>
    <col min="519" max="768" width="9" style="76"/>
    <col min="769" max="769" width="1.875" style="76" customWidth="1"/>
    <col min="770" max="770" width="4.625" style="76" customWidth="1"/>
    <col min="771" max="771" width="77.375" style="76" customWidth="1"/>
    <col min="772" max="772" width="3.875" style="76" customWidth="1"/>
    <col min="773" max="773" width="1.625" style="76" customWidth="1"/>
    <col min="774" max="774" width="75.5" style="76" customWidth="1"/>
    <col min="775" max="1024" width="9" style="76"/>
    <col min="1025" max="1025" width="1.875" style="76" customWidth="1"/>
    <col min="1026" max="1026" width="4.625" style="76" customWidth="1"/>
    <col min="1027" max="1027" width="77.375" style="76" customWidth="1"/>
    <col min="1028" max="1028" width="3.875" style="76" customWidth="1"/>
    <col min="1029" max="1029" width="1.625" style="76" customWidth="1"/>
    <col min="1030" max="1030" width="75.5" style="76" customWidth="1"/>
    <col min="1031" max="1280" width="9" style="76"/>
    <col min="1281" max="1281" width="1.875" style="76" customWidth="1"/>
    <col min="1282" max="1282" width="4.625" style="76" customWidth="1"/>
    <col min="1283" max="1283" width="77.375" style="76" customWidth="1"/>
    <col min="1284" max="1284" width="3.875" style="76" customWidth="1"/>
    <col min="1285" max="1285" width="1.625" style="76" customWidth="1"/>
    <col min="1286" max="1286" width="75.5" style="76" customWidth="1"/>
    <col min="1287" max="1536" width="9" style="76"/>
    <col min="1537" max="1537" width="1.875" style="76" customWidth="1"/>
    <col min="1538" max="1538" width="4.625" style="76" customWidth="1"/>
    <col min="1539" max="1539" width="77.375" style="76" customWidth="1"/>
    <col min="1540" max="1540" width="3.875" style="76" customWidth="1"/>
    <col min="1541" max="1541" width="1.625" style="76" customWidth="1"/>
    <col min="1542" max="1542" width="75.5" style="76" customWidth="1"/>
    <col min="1543" max="1792" width="9" style="76"/>
    <col min="1793" max="1793" width="1.875" style="76" customWidth="1"/>
    <col min="1794" max="1794" width="4.625" style="76" customWidth="1"/>
    <col min="1795" max="1795" width="77.375" style="76" customWidth="1"/>
    <col min="1796" max="1796" width="3.875" style="76" customWidth="1"/>
    <col min="1797" max="1797" width="1.625" style="76" customWidth="1"/>
    <col min="1798" max="1798" width="75.5" style="76" customWidth="1"/>
    <col min="1799" max="2048" width="9" style="76"/>
    <col min="2049" max="2049" width="1.875" style="76" customWidth="1"/>
    <col min="2050" max="2050" width="4.625" style="76" customWidth="1"/>
    <col min="2051" max="2051" width="77.375" style="76" customWidth="1"/>
    <col min="2052" max="2052" width="3.875" style="76" customWidth="1"/>
    <col min="2053" max="2053" width="1.625" style="76" customWidth="1"/>
    <col min="2054" max="2054" width="75.5" style="76" customWidth="1"/>
    <col min="2055" max="2304" width="9" style="76"/>
    <col min="2305" max="2305" width="1.875" style="76" customWidth="1"/>
    <col min="2306" max="2306" width="4.625" style="76" customWidth="1"/>
    <col min="2307" max="2307" width="77.375" style="76" customWidth="1"/>
    <col min="2308" max="2308" width="3.875" style="76" customWidth="1"/>
    <col min="2309" max="2309" width="1.625" style="76" customWidth="1"/>
    <col min="2310" max="2310" width="75.5" style="76" customWidth="1"/>
    <col min="2311" max="2560" width="9" style="76"/>
    <col min="2561" max="2561" width="1.875" style="76" customWidth="1"/>
    <col min="2562" max="2562" width="4.625" style="76" customWidth="1"/>
    <col min="2563" max="2563" width="77.375" style="76" customWidth="1"/>
    <col min="2564" max="2564" width="3.875" style="76" customWidth="1"/>
    <col min="2565" max="2565" width="1.625" style="76" customWidth="1"/>
    <col min="2566" max="2566" width="75.5" style="76" customWidth="1"/>
    <col min="2567" max="2816" width="9" style="76"/>
    <col min="2817" max="2817" width="1.875" style="76" customWidth="1"/>
    <col min="2818" max="2818" width="4.625" style="76" customWidth="1"/>
    <col min="2819" max="2819" width="77.375" style="76" customWidth="1"/>
    <col min="2820" max="2820" width="3.875" style="76" customWidth="1"/>
    <col min="2821" max="2821" width="1.625" style="76" customWidth="1"/>
    <col min="2822" max="2822" width="75.5" style="76" customWidth="1"/>
    <col min="2823" max="3072" width="9" style="76"/>
    <col min="3073" max="3073" width="1.875" style="76" customWidth="1"/>
    <col min="3074" max="3074" width="4.625" style="76" customWidth="1"/>
    <col min="3075" max="3075" width="77.375" style="76" customWidth="1"/>
    <col min="3076" max="3076" width="3.875" style="76" customWidth="1"/>
    <col min="3077" max="3077" width="1.625" style="76" customWidth="1"/>
    <col min="3078" max="3078" width="75.5" style="76" customWidth="1"/>
    <col min="3079" max="3328" width="9" style="76"/>
    <col min="3329" max="3329" width="1.875" style="76" customWidth="1"/>
    <col min="3330" max="3330" width="4.625" style="76" customWidth="1"/>
    <col min="3331" max="3331" width="77.375" style="76" customWidth="1"/>
    <col min="3332" max="3332" width="3.875" style="76" customWidth="1"/>
    <col min="3333" max="3333" width="1.625" style="76" customWidth="1"/>
    <col min="3334" max="3334" width="75.5" style="76" customWidth="1"/>
    <col min="3335" max="3584" width="9" style="76"/>
    <col min="3585" max="3585" width="1.875" style="76" customWidth="1"/>
    <col min="3586" max="3586" width="4.625" style="76" customWidth="1"/>
    <col min="3587" max="3587" width="77.375" style="76" customWidth="1"/>
    <col min="3588" max="3588" width="3.875" style="76" customWidth="1"/>
    <col min="3589" max="3589" width="1.625" style="76" customWidth="1"/>
    <col min="3590" max="3590" width="75.5" style="76" customWidth="1"/>
    <col min="3591" max="3840" width="9" style="76"/>
    <col min="3841" max="3841" width="1.875" style="76" customWidth="1"/>
    <col min="3842" max="3842" width="4.625" style="76" customWidth="1"/>
    <col min="3843" max="3843" width="77.375" style="76" customWidth="1"/>
    <col min="3844" max="3844" width="3.875" style="76" customWidth="1"/>
    <col min="3845" max="3845" width="1.625" style="76" customWidth="1"/>
    <col min="3846" max="3846" width="75.5" style="76" customWidth="1"/>
    <col min="3847" max="4096" width="9" style="76"/>
    <col min="4097" max="4097" width="1.875" style="76" customWidth="1"/>
    <col min="4098" max="4098" width="4.625" style="76" customWidth="1"/>
    <col min="4099" max="4099" width="77.375" style="76" customWidth="1"/>
    <col min="4100" max="4100" width="3.875" style="76" customWidth="1"/>
    <col min="4101" max="4101" width="1.625" style="76" customWidth="1"/>
    <col min="4102" max="4102" width="75.5" style="76" customWidth="1"/>
    <col min="4103" max="4352" width="9" style="76"/>
    <col min="4353" max="4353" width="1.875" style="76" customWidth="1"/>
    <col min="4354" max="4354" width="4.625" style="76" customWidth="1"/>
    <col min="4355" max="4355" width="77.375" style="76" customWidth="1"/>
    <col min="4356" max="4356" width="3.875" style="76" customWidth="1"/>
    <col min="4357" max="4357" width="1.625" style="76" customWidth="1"/>
    <col min="4358" max="4358" width="75.5" style="76" customWidth="1"/>
    <col min="4359" max="4608" width="9" style="76"/>
    <col min="4609" max="4609" width="1.875" style="76" customWidth="1"/>
    <col min="4610" max="4610" width="4.625" style="76" customWidth="1"/>
    <col min="4611" max="4611" width="77.375" style="76" customWidth="1"/>
    <col min="4612" max="4612" width="3.875" style="76" customWidth="1"/>
    <col min="4613" max="4613" width="1.625" style="76" customWidth="1"/>
    <col min="4614" max="4614" width="75.5" style="76" customWidth="1"/>
    <col min="4615" max="4864" width="9" style="76"/>
    <col min="4865" max="4865" width="1.875" style="76" customWidth="1"/>
    <col min="4866" max="4866" width="4.625" style="76" customWidth="1"/>
    <col min="4867" max="4867" width="77.375" style="76" customWidth="1"/>
    <col min="4868" max="4868" width="3.875" style="76" customWidth="1"/>
    <col min="4869" max="4869" width="1.625" style="76" customWidth="1"/>
    <col min="4870" max="4870" width="75.5" style="76" customWidth="1"/>
    <col min="4871" max="5120" width="9" style="76"/>
    <col min="5121" max="5121" width="1.875" style="76" customWidth="1"/>
    <col min="5122" max="5122" width="4.625" style="76" customWidth="1"/>
    <col min="5123" max="5123" width="77.375" style="76" customWidth="1"/>
    <col min="5124" max="5124" width="3.875" style="76" customWidth="1"/>
    <col min="5125" max="5125" width="1.625" style="76" customWidth="1"/>
    <col min="5126" max="5126" width="75.5" style="76" customWidth="1"/>
    <col min="5127" max="5376" width="9" style="76"/>
    <col min="5377" max="5377" width="1.875" style="76" customWidth="1"/>
    <col min="5378" max="5378" width="4.625" style="76" customWidth="1"/>
    <col min="5379" max="5379" width="77.375" style="76" customWidth="1"/>
    <col min="5380" max="5380" width="3.875" style="76" customWidth="1"/>
    <col min="5381" max="5381" width="1.625" style="76" customWidth="1"/>
    <col min="5382" max="5382" width="75.5" style="76" customWidth="1"/>
    <col min="5383" max="5632" width="9" style="76"/>
    <col min="5633" max="5633" width="1.875" style="76" customWidth="1"/>
    <col min="5634" max="5634" width="4.625" style="76" customWidth="1"/>
    <col min="5635" max="5635" width="77.375" style="76" customWidth="1"/>
    <col min="5636" max="5636" width="3.875" style="76" customWidth="1"/>
    <col min="5637" max="5637" width="1.625" style="76" customWidth="1"/>
    <col min="5638" max="5638" width="75.5" style="76" customWidth="1"/>
    <col min="5639" max="5888" width="9" style="76"/>
    <col min="5889" max="5889" width="1.875" style="76" customWidth="1"/>
    <col min="5890" max="5890" width="4.625" style="76" customWidth="1"/>
    <col min="5891" max="5891" width="77.375" style="76" customWidth="1"/>
    <col min="5892" max="5892" width="3.875" style="76" customWidth="1"/>
    <col min="5893" max="5893" width="1.625" style="76" customWidth="1"/>
    <col min="5894" max="5894" width="75.5" style="76" customWidth="1"/>
    <col min="5895" max="6144" width="9" style="76"/>
    <col min="6145" max="6145" width="1.875" style="76" customWidth="1"/>
    <col min="6146" max="6146" width="4.625" style="76" customWidth="1"/>
    <col min="6147" max="6147" width="77.375" style="76" customWidth="1"/>
    <col min="6148" max="6148" width="3.875" style="76" customWidth="1"/>
    <col min="6149" max="6149" width="1.625" style="76" customWidth="1"/>
    <col min="6150" max="6150" width="75.5" style="76" customWidth="1"/>
    <col min="6151" max="6400" width="9" style="76"/>
    <col min="6401" max="6401" width="1.875" style="76" customWidth="1"/>
    <col min="6402" max="6402" width="4.625" style="76" customWidth="1"/>
    <col min="6403" max="6403" width="77.375" style="76" customWidth="1"/>
    <col min="6404" max="6404" width="3.875" style="76" customWidth="1"/>
    <col min="6405" max="6405" width="1.625" style="76" customWidth="1"/>
    <col min="6406" max="6406" width="75.5" style="76" customWidth="1"/>
    <col min="6407" max="6656" width="9" style="76"/>
    <col min="6657" max="6657" width="1.875" style="76" customWidth="1"/>
    <col min="6658" max="6658" width="4.625" style="76" customWidth="1"/>
    <col min="6659" max="6659" width="77.375" style="76" customWidth="1"/>
    <col min="6660" max="6660" width="3.875" style="76" customWidth="1"/>
    <col min="6661" max="6661" width="1.625" style="76" customWidth="1"/>
    <col min="6662" max="6662" width="75.5" style="76" customWidth="1"/>
    <col min="6663" max="6912" width="9" style="76"/>
    <col min="6913" max="6913" width="1.875" style="76" customWidth="1"/>
    <col min="6914" max="6914" width="4.625" style="76" customWidth="1"/>
    <col min="6915" max="6915" width="77.375" style="76" customWidth="1"/>
    <col min="6916" max="6916" width="3.875" style="76" customWidth="1"/>
    <col min="6917" max="6917" width="1.625" style="76" customWidth="1"/>
    <col min="6918" max="6918" width="75.5" style="76" customWidth="1"/>
    <col min="6919" max="7168" width="9" style="76"/>
    <col min="7169" max="7169" width="1.875" style="76" customWidth="1"/>
    <col min="7170" max="7170" width="4.625" style="76" customWidth="1"/>
    <col min="7171" max="7171" width="77.375" style="76" customWidth="1"/>
    <col min="7172" max="7172" width="3.875" style="76" customWidth="1"/>
    <col min="7173" max="7173" width="1.625" style="76" customWidth="1"/>
    <col min="7174" max="7174" width="75.5" style="76" customWidth="1"/>
    <col min="7175" max="7424" width="9" style="76"/>
    <col min="7425" max="7425" width="1.875" style="76" customWidth="1"/>
    <col min="7426" max="7426" width="4.625" style="76" customWidth="1"/>
    <col min="7427" max="7427" width="77.375" style="76" customWidth="1"/>
    <col min="7428" max="7428" width="3.875" style="76" customWidth="1"/>
    <col min="7429" max="7429" width="1.625" style="76" customWidth="1"/>
    <col min="7430" max="7430" width="75.5" style="76" customWidth="1"/>
    <col min="7431" max="7680" width="9" style="76"/>
    <col min="7681" max="7681" width="1.875" style="76" customWidth="1"/>
    <col min="7682" max="7682" width="4.625" style="76" customWidth="1"/>
    <col min="7683" max="7683" width="77.375" style="76" customWidth="1"/>
    <col min="7684" max="7684" width="3.875" style="76" customWidth="1"/>
    <col min="7685" max="7685" width="1.625" style="76" customWidth="1"/>
    <col min="7686" max="7686" width="75.5" style="76" customWidth="1"/>
    <col min="7687" max="7936" width="9" style="76"/>
    <col min="7937" max="7937" width="1.875" style="76" customWidth="1"/>
    <col min="7938" max="7938" width="4.625" style="76" customWidth="1"/>
    <col min="7939" max="7939" width="77.375" style="76" customWidth="1"/>
    <col min="7940" max="7940" width="3.875" style="76" customWidth="1"/>
    <col min="7941" max="7941" width="1.625" style="76" customWidth="1"/>
    <col min="7942" max="7942" width="75.5" style="76" customWidth="1"/>
    <col min="7943" max="8192" width="9" style="76"/>
    <col min="8193" max="8193" width="1.875" style="76" customWidth="1"/>
    <col min="8194" max="8194" width="4.625" style="76" customWidth="1"/>
    <col min="8195" max="8195" width="77.375" style="76" customWidth="1"/>
    <col min="8196" max="8196" width="3.875" style="76" customWidth="1"/>
    <col min="8197" max="8197" width="1.625" style="76" customWidth="1"/>
    <col min="8198" max="8198" width="75.5" style="76" customWidth="1"/>
    <col min="8199" max="8448" width="9" style="76"/>
    <col min="8449" max="8449" width="1.875" style="76" customWidth="1"/>
    <col min="8450" max="8450" width="4.625" style="76" customWidth="1"/>
    <col min="8451" max="8451" width="77.375" style="76" customWidth="1"/>
    <col min="8452" max="8452" width="3.875" style="76" customWidth="1"/>
    <col min="8453" max="8453" width="1.625" style="76" customWidth="1"/>
    <col min="8454" max="8454" width="75.5" style="76" customWidth="1"/>
    <col min="8455" max="8704" width="9" style="76"/>
    <col min="8705" max="8705" width="1.875" style="76" customWidth="1"/>
    <col min="8706" max="8706" width="4.625" style="76" customWidth="1"/>
    <col min="8707" max="8707" width="77.375" style="76" customWidth="1"/>
    <col min="8708" max="8708" width="3.875" style="76" customWidth="1"/>
    <col min="8709" max="8709" width="1.625" style="76" customWidth="1"/>
    <col min="8710" max="8710" width="75.5" style="76" customWidth="1"/>
    <col min="8711" max="8960" width="9" style="76"/>
    <col min="8961" max="8961" width="1.875" style="76" customWidth="1"/>
    <col min="8962" max="8962" width="4.625" style="76" customWidth="1"/>
    <col min="8963" max="8963" width="77.375" style="76" customWidth="1"/>
    <col min="8964" max="8964" width="3.875" style="76" customWidth="1"/>
    <col min="8965" max="8965" width="1.625" style="76" customWidth="1"/>
    <col min="8966" max="8966" width="75.5" style="76" customWidth="1"/>
    <col min="8967" max="9216" width="9" style="76"/>
    <col min="9217" max="9217" width="1.875" style="76" customWidth="1"/>
    <col min="9218" max="9218" width="4.625" style="76" customWidth="1"/>
    <col min="9219" max="9219" width="77.375" style="76" customWidth="1"/>
    <col min="9220" max="9220" width="3.875" style="76" customWidth="1"/>
    <col min="9221" max="9221" width="1.625" style="76" customWidth="1"/>
    <col min="9222" max="9222" width="75.5" style="76" customWidth="1"/>
    <col min="9223" max="9472" width="9" style="76"/>
    <col min="9473" max="9473" width="1.875" style="76" customWidth="1"/>
    <col min="9474" max="9474" width="4.625" style="76" customWidth="1"/>
    <col min="9475" max="9475" width="77.375" style="76" customWidth="1"/>
    <col min="9476" max="9476" width="3.875" style="76" customWidth="1"/>
    <col min="9477" max="9477" width="1.625" style="76" customWidth="1"/>
    <col min="9478" max="9478" width="75.5" style="76" customWidth="1"/>
    <col min="9479" max="9728" width="9" style="76"/>
    <col min="9729" max="9729" width="1.875" style="76" customWidth="1"/>
    <col min="9730" max="9730" width="4.625" style="76" customWidth="1"/>
    <col min="9731" max="9731" width="77.375" style="76" customWidth="1"/>
    <col min="9732" max="9732" width="3.875" style="76" customWidth="1"/>
    <col min="9733" max="9733" width="1.625" style="76" customWidth="1"/>
    <col min="9734" max="9734" width="75.5" style="76" customWidth="1"/>
    <col min="9735" max="9984" width="9" style="76"/>
    <col min="9985" max="9985" width="1.875" style="76" customWidth="1"/>
    <col min="9986" max="9986" width="4.625" style="76" customWidth="1"/>
    <col min="9987" max="9987" width="77.375" style="76" customWidth="1"/>
    <col min="9988" max="9988" width="3.875" style="76" customWidth="1"/>
    <col min="9989" max="9989" width="1.625" style="76" customWidth="1"/>
    <col min="9990" max="9990" width="75.5" style="76" customWidth="1"/>
    <col min="9991" max="10240" width="9" style="76"/>
    <col min="10241" max="10241" width="1.875" style="76" customWidth="1"/>
    <col min="10242" max="10242" width="4.625" style="76" customWidth="1"/>
    <col min="10243" max="10243" width="77.375" style="76" customWidth="1"/>
    <col min="10244" max="10244" width="3.875" style="76" customWidth="1"/>
    <col min="10245" max="10245" width="1.625" style="76" customWidth="1"/>
    <col min="10246" max="10246" width="75.5" style="76" customWidth="1"/>
    <col min="10247" max="10496" width="9" style="76"/>
    <col min="10497" max="10497" width="1.875" style="76" customWidth="1"/>
    <col min="10498" max="10498" width="4.625" style="76" customWidth="1"/>
    <col min="10499" max="10499" width="77.375" style="76" customWidth="1"/>
    <col min="10500" max="10500" width="3.875" style="76" customWidth="1"/>
    <col min="10501" max="10501" width="1.625" style="76" customWidth="1"/>
    <col min="10502" max="10502" width="75.5" style="76" customWidth="1"/>
    <col min="10503" max="10752" width="9" style="76"/>
    <col min="10753" max="10753" width="1.875" style="76" customWidth="1"/>
    <col min="10754" max="10754" width="4.625" style="76" customWidth="1"/>
    <col min="10755" max="10755" width="77.375" style="76" customWidth="1"/>
    <col min="10756" max="10756" width="3.875" style="76" customWidth="1"/>
    <col min="10757" max="10757" width="1.625" style="76" customWidth="1"/>
    <col min="10758" max="10758" width="75.5" style="76" customWidth="1"/>
    <col min="10759" max="11008" width="9" style="76"/>
    <col min="11009" max="11009" width="1.875" style="76" customWidth="1"/>
    <col min="11010" max="11010" width="4.625" style="76" customWidth="1"/>
    <col min="11011" max="11011" width="77.375" style="76" customWidth="1"/>
    <col min="11012" max="11012" width="3.875" style="76" customWidth="1"/>
    <col min="11013" max="11013" width="1.625" style="76" customWidth="1"/>
    <col min="11014" max="11014" width="75.5" style="76" customWidth="1"/>
    <col min="11015" max="11264" width="9" style="76"/>
    <col min="11265" max="11265" width="1.875" style="76" customWidth="1"/>
    <col min="11266" max="11266" width="4.625" style="76" customWidth="1"/>
    <col min="11267" max="11267" width="77.375" style="76" customWidth="1"/>
    <col min="11268" max="11268" width="3.875" style="76" customWidth="1"/>
    <col min="11269" max="11269" width="1.625" style="76" customWidth="1"/>
    <col min="11270" max="11270" width="75.5" style="76" customWidth="1"/>
    <col min="11271" max="11520" width="9" style="76"/>
    <col min="11521" max="11521" width="1.875" style="76" customWidth="1"/>
    <col min="11522" max="11522" width="4.625" style="76" customWidth="1"/>
    <col min="11523" max="11523" width="77.375" style="76" customWidth="1"/>
    <col min="11524" max="11524" width="3.875" style="76" customWidth="1"/>
    <col min="11525" max="11525" width="1.625" style="76" customWidth="1"/>
    <col min="11526" max="11526" width="75.5" style="76" customWidth="1"/>
    <col min="11527" max="11776" width="9" style="76"/>
    <col min="11777" max="11777" width="1.875" style="76" customWidth="1"/>
    <col min="11778" max="11778" width="4.625" style="76" customWidth="1"/>
    <col min="11779" max="11779" width="77.375" style="76" customWidth="1"/>
    <col min="11780" max="11780" width="3.875" style="76" customWidth="1"/>
    <col min="11781" max="11781" width="1.625" style="76" customWidth="1"/>
    <col min="11782" max="11782" width="75.5" style="76" customWidth="1"/>
    <col min="11783" max="12032" width="9" style="76"/>
    <col min="12033" max="12033" width="1.875" style="76" customWidth="1"/>
    <col min="12034" max="12034" width="4.625" style="76" customWidth="1"/>
    <col min="12035" max="12035" width="77.375" style="76" customWidth="1"/>
    <col min="12036" max="12036" width="3.875" style="76" customWidth="1"/>
    <col min="12037" max="12037" width="1.625" style="76" customWidth="1"/>
    <col min="12038" max="12038" width="75.5" style="76" customWidth="1"/>
    <col min="12039" max="12288" width="9" style="76"/>
    <col min="12289" max="12289" width="1.875" style="76" customWidth="1"/>
    <col min="12290" max="12290" width="4.625" style="76" customWidth="1"/>
    <col min="12291" max="12291" width="77.375" style="76" customWidth="1"/>
    <col min="12292" max="12292" width="3.875" style="76" customWidth="1"/>
    <col min="12293" max="12293" width="1.625" style="76" customWidth="1"/>
    <col min="12294" max="12294" width="75.5" style="76" customWidth="1"/>
    <col min="12295" max="12544" width="9" style="76"/>
    <col min="12545" max="12545" width="1.875" style="76" customWidth="1"/>
    <col min="12546" max="12546" width="4.625" style="76" customWidth="1"/>
    <col min="12547" max="12547" width="77.375" style="76" customWidth="1"/>
    <col min="12548" max="12548" width="3.875" style="76" customWidth="1"/>
    <col min="12549" max="12549" width="1.625" style="76" customWidth="1"/>
    <col min="12550" max="12550" width="75.5" style="76" customWidth="1"/>
    <col min="12551" max="12800" width="9" style="76"/>
    <col min="12801" max="12801" width="1.875" style="76" customWidth="1"/>
    <col min="12802" max="12802" width="4.625" style="76" customWidth="1"/>
    <col min="12803" max="12803" width="77.375" style="76" customWidth="1"/>
    <col min="12804" max="12804" width="3.875" style="76" customWidth="1"/>
    <col min="12805" max="12805" width="1.625" style="76" customWidth="1"/>
    <col min="12806" max="12806" width="75.5" style="76" customWidth="1"/>
    <col min="12807" max="13056" width="9" style="76"/>
    <col min="13057" max="13057" width="1.875" style="76" customWidth="1"/>
    <col min="13058" max="13058" width="4.625" style="76" customWidth="1"/>
    <col min="13059" max="13059" width="77.375" style="76" customWidth="1"/>
    <col min="13060" max="13060" width="3.875" style="76" customWidth="1"/>
    <col min="13061" max="13061" width="1.625" style="76" customWidth="1"/>
    <col min="13062" max="13062" width="75.5" style="76" customWidth="1"/>
    <col min="13063" max="13312" width="9" style="76"/>
    <col min="13313" max="13313" width="1.875" style="76" customWidth="1"/>
    <col min="13314" max="13314" width="4.625" style="76" customWidth="1"/>
    <col min="13315" max="13315" width="77.375" style="76" customWidth="1"/>
    <col min="13316" max="13316" width="3.875" style="76" customWidth="1"/>
    <col min="13317" max="13317" width="1.625" style="76" customWidth="1"/>
    <col min="13318" max="13318" width="75.5" style="76" customWidth="1"/>
    <col min="13319" max="13568" width="9" style="76"/>
    <col min="13569" max="13569" width="1.875" style="76" customWidth="1"/>
    <col min="13570" max="13570" width="4.625" style="76" customWidth="1"/>
    <col min="13571" max="13571" width="77.375" style="76" customWidth="1"/>
    <col min="13572" max="13572" width="3.875" style="76" customWidth="1"/>
    <col min="13573" max="13573" width="1.625" style="76" customWidth="1"/>
    <col min="13574" max="13574" width="75.5" style="76" customWidth="1"/>
    <col min="13575" max="13824" width="9" style="76"/>
    <col min="13825" max="13825" width="1.875" style="76" customWidth="1"/>
    <col min="13826" max="13826" width="4.625" style="76" customWidth="1"/>
    <col min="13827" max="13827" width="77.375" style="76" customWidth="1"/>
    <col min="13828" max="13828" width="3.875" style="76" customWidth="1"/>
    <col min="13829" max="13829" width="1.625" style="76" customWidth="1"/>
    <col min="13830" max="13830" width="75.5" style="76" customWidth="1"/>
    <col min="13831" max="14080" width="9" style="76"/>
    <col min="14081" max="14081" width="1.875" style="76" customWidth="1"/>
    <col min="14082" max="14082" width="4.625" style="76" customWidth="1"/>
    <col min="14083" max="14083" width="77.375" style="76" customWidth="1"/>
    <col min="14084" max="14084" width="3.875" style="76" customWidth="1"/>
    <col min="14085" max="14085" width="1.625" style="76" customWidth="1"/>
    <col min="14086" max="14086" width="75.5" style="76" customWidth="1"/>
    <col min="14087" max="14336" width="9" style="76"/>
    <col min="14337" max="14337" width="1.875" style="76" customWidth="1"/>
    <col min="14338" max="14338" width="4.625" style="76" customWidth="1"/>
    <col min="14339" max="14339" width="77.375" style="76" customWidth="1"/>
    <col min="14340" max="14340" width="3.875" style="76" customWidth="1"/>
    <col min="14341" max="14341" width="1.625" style="76" customWidth="1"/>
    <col min="14342" max="14342" width="75.5" style="76" customWidth="1"/>
    <col min="14343" max="14592" width="9" style="76"/>
    <col min="14593" max="14593" width="1.875" style="76" customWidth="1"/>
    <col min="14594" max="14594" width="4.625" style="76" customWidth="1"/>
    <col min="14595" max="14595" width="77.375" style="76" customWidth="1"/>
    <col min="14596" max="14596" width="3.875" style="76" customWidth="1"/>
    <col min="14597" max="14597" width="1.625" style="76" customWidth="1"/>
    <col min="14598" max="14598" width="75.5" style="76" customWidth="1"/>
    <col min="14599" max="14848" width="9" style="76"/>
    <col min="14849" max="14849" width="1.875" style="76" customWidth="1"/>
    <col min="14850" max="14850" width="4.625" style="76" customWidth="1"/>
    <col min="14851" max="14851" width="77.375" style="76" customWidth="1"/>
    <col min="14852" max="14852" width="3.875" style="76" customWidth="1"/>
    <col min="14853" max="14853" width="1.625" style="76" customWidth="1"/>
    <col min="14854" max="14854" width="75.5" style="76" customWidth="1"/>
    <col min="14855" max="15104" width="9" style="76"/>
    <col min="15105" max="15105" width="1.875" style="76" customWidth="1"/>
    <col min="15106" max="15106" width="4.625" style="76" customWidth="1"/>
    <col min="15107" max="15107" width="77.375" style="76" customWidth="1"/>
    <col min="15108" max="15108" width="3.875" style="76" customWidth="1"/>
    <col min="15109" max="15109" width="1.625" style="76" customWidth="1"/>
    <col min="15110" max="15110" width="75.5" style="76" customWidth="1"/>
    <col min="15111" max="15360" width="9" style="76"/>
    <col min="15361" max="15361" width="1.875" style="76" customWidth="1"/>
    <col min="15362" max="15362" width="4.625" style="76" customWidth="1"/>
    <col min="15363" max="15363" width="77.375" style="76" customWidth="1"/>
    <col min="15364" max="15364" width="3.875" style="76" customWidth="1"/>
    <col min="15365" max="15365" width="1.625" style="76" customWidth="1"/>
    <col min="15366" max="15366" width="75.5" style="76" customWidth="1"/>
    <col min="15367" max="15616" width="9" style="76"/>
    <col min="15617" max="15617" width="1.875" style="76" customWidth="1"/>
    <col min="15618" max="15618" width="4.625" style="76" customWidth="1"/>
    <col min="15619" max="15619" width="77.375" style="76" customWidth="1"/>
    <col min="15620" max="15620" width="3.875" style="76" customWidth="1"/>
    <col min="15621" max="15621" width="1.625" style="76" customWidth="1"/>
    <col min="15622" max="15622" width="75.5" style="76" customWidth="1"/>
    <col min="15623" max="15872" width="9" style="76"/>
    <col min="15873" max="15873" width="1.875" style="76" customWidth="1"/>
    <col min="15874" max="15874" width="4.625" style="76" customWidth="1"/>
    <col min="15875" max="15875" width="77.375" style="76" customWidth="1"/>
    <col min="15876" max="15876" width="3.875" style="76" customWidth="1"/>
    <col min="15877" max="15877" width="1.625" style="76" customWidth="1"/>
    <col min="15878" max="15878" width="75.5" style="76" customWidth="1"/>
    <col min="15879" max="16128" width="9" style="76"/>
    <col min="16129" max="16129" width="1.875" style="76" customWidth="1"/>
    <col min="16130" max="16130" width="4.625" style="76" customWidth="1"/>
    <col min="16131" max="16131" width="77.375" style="76" customWidth="1"/>
    <col min="16132" max="16132" width="3.875" style="76" customWidth="1"/>
    <col min="16133" max="16133" width="1.625" style="76" customWidth="1"/>
    <col min="16134" max="16134" width="75.5" style="76" customWidth="1"/>
    <col min="16135" max="16384" width="9" style="76"/>
  </cols>
  <sheetData>
    <row r="1" spans="2:5" ht="19.5" thickBot="1" x14ac:dyDescent="0.45"/>
    <row r="2" spans="2:5" ht="13.5" customHeight="1" x14ac:dyDescent="0.4">
      <c r="B2" s="79"/>
      <c r="C2" s="80"/>
      <c r="D2" s="81"/>
      <c r="E2" s="77"/>
    </row>
    <row r="3" spans="2:5" ht="20.25" customHeight="1" x14ac:dyDescent="0.4">
      <c r="B3" s="82"/>
      <c r="C3" s="83" t="s">
        <v>73</v>
      </c>
      <c r="D3" s="84"/>
      <c r="E3" s="85"/>
    </row>
    <row r="4" spans="2:5" s="89" customFormat="1" x14ac:dyDescent="0.4">
      <c r="B4" s="86"/>
      <c r="C4" s="87"/>
      <c r="D4" s="88"/>
      <c r="E4" s="87"/>
    </row>
    <row r="5" spans="2:5" s="89" customFormat="1" ht="17.25" customHeight="1" x14ac:dyDescent="0.4">
      <c r="B5" s="86"/>
      <c r="C5" s="90" t="s">
        <v>74</v>
      </c>
      <c r="D5" s="88"/>
      <c r="E5" s="87"/>
    </row>
    <row r="6" spans="2:5" s="89" customFormat="1" ht="118.5" customHeight="1" x14ac:dyDescent="0.4">
      <c r="B6" s="86"/>
      <c r="C6" s="87" t="s">
        <v>75</v>
      </c>
      <c r="D6" s="88"/>
      <c r="E6" s="87"/>
    </row>
    <row r="7" spans="2:5" s="89" customFormat="1" ht="11.25" customHeight="1" x14ac:dyDescent="0.4">
      <c r="B7" s="86"/>
      <c r="C7" s="87"/>
      <c r="D7" s="88"/>
      <c r="E7" s="87"/>
    </row>
    <row r="8" spans="2:5" s="89" customFormat="1" ht="17.25" customHeight="1" x14ac:dyDescent="0.4">
      <c r="B8" s="86"/>
      <c r="C8" s="90" t="s">
        <v>76</v>
      </c>
      <c r="D8" s="88"/>
      <c r="E8" s="87"/>
    </row>
    <row r="9" spans="2:5" s="89" customFormat="1" ht="237" customHeight="1" x14ac:dyDescent="0.4">
      <c r="B9" s="86"/>
      <c r="C9" s="91" t="s">
        <v>81</v>
      </c>
      <c r="D9" s="88"/>
      <c r="E9" s="87"/>
    </row>
    <row r="10" spans="2:5" s="89" customFormat="1" ht="11.25" customHeight="1" x14ac:dyDescent="0.4">
      <c r="B10" s="86"/>
      <c r="C10" s="87"/>
      <c r="D10" s="88"/>
      <c r="E10" s="87"/>
    </row>
    <row r="11" spans="2:5" s="89" customFormat="1" ht="18" customHeight="1" x14ac:dyDescent="0.4">
      <c r="B11" s="86"/>
      <c r="C11" s="90" t="s">
        <v>77</v>
      </c>
      <c r="D11" s="88"/>
      <c r="E11" s="87"/>
    </row>
    <row r="12" spans="2:5" s="89" customFormat="1" ht="66.75" customHeight="1" x14ac:dyDescent="0.4">
      <c r="B12" s="86"/>
      <c r="C12" s="87" t="s">
        <v>78</v>
      </c>
      <c r="D12" s="88"/>
      <c r="E12" s="87"/>
    </row>
    <row r="13" spans="2:5" s="89" customFormat="1" ht="9" customHeight="1" x14ac:dyDescent="0.4">
      <c r="B13" s="86"/>
      <c r="C13" s="87"/>
      <c r="D13" s="88"/>
      <c r="E13" s="87"/>
    </row>
    <row r="14" spans="2:5" s="89" customFormat="1" ht="16.5" customHeight="1" x14ac:dyDescent="0.4">
      <c r="B14" s="86"/>
      <c r="C14" s="91" t="s">
        <v>79</v>
      </c>
      <c r="D14" s="92"/>
      <c r="E14" s="91"/>
    </row>
    <row r="15" spans="2:5" s="89" customFormat="1" ht="9" customHeight="1" x14ac:dyDescent="0.4">
      <c r="B15" s="86"/>
      <c r="C15" s="91"/>
      <c r="D15" s="92"/>
      <c r="E15" s="91"/>
    </row>
    <row r="16" spans="2:5" s="89" customFormat="1" ht="90.75" customHeight="1" x14ac:dyDescent="0.4">
      <c r="B16" s="86"/>
      <c r="C16" s="87" t="s">
        <v>80</v>
      </c>
      <c r="D16" s="88"/>
      <c r="E16" s="87"/>
    </row>
    <row r="17" spans="2:5" s="89" customFormat="1" ht="5.25" customHeight="1" thickBot="1" x14ac:dyDescent="0.45">
      <c r="B17" s="93"/>
      <c r="C17" s="94"/>
      <c r="D17" s="95"/>
      <c r="E17" s="96"/>
    </row>
    <row r="18" spans="2:5" s="89" customFormat="1" x14ac:dyDescent="0.4">
      <c r="C18" s="87"/>
      <c r="D18" s="96"/>
      <c r="E18" s="96"/>
    </row>
    <row r="19" spans="2:5" s="89" customFormat="1" x14ac:dyDescent="0.4">
      <c r="C19" s="97"/>
      <c r="D19" s="98"/>
      <c r="E19" s="98"/>
    </row>
    <row r="20" spans="2:5" s="89" customFormat="1" x14ac:dyDescent="0.4">
      <c r="C20" s="87"/>
      <c r="D20" s="96"/>
      <c r="E20" s="96"/>
    </row>
    <row r="21" spans="2:5" s="89" customFormat="1" x14ac:dyDescent="0.4">
      <c r="C21" s="87"/>
      <c r="D21" s="96"/>
      <c r="E21" s="96"/>
    </row>
    <row r="22" spans="2:5" s="89" customFormat="1" x14ac:dyDescent="0.4">
      <c r="C22" s="87"/>
      <c r="D22" s="96"/>
      <c r="E22" s="96"/>
    </row>
    <row r="23" spans="2:5" s="89" customFormat="1" x14ac:dyDescent="0.4">
      <c r="C23" s="87"/>
      <c r="D23" s="96"/>
      <c r="E23" s="96"/>
    </row>
    <row r="24" spans="2:5" s="89" customFormat="1" x14ac:dyDescent="0.4">
      <c r="C24" s="87"/>
      <c r="D24" s="96"/>
      <c r="E24" s="96"/>
    </row>
    <row r="25" spans="2:5" s="89" customFormat="1" x14ac:dyDescent="0.4">
      <c r="C25" s="87"/>
      <c r="D25" s="96"/>
      <c r="E25" s="96"/>
    </row>
    <row r="26" spans="2:5" s="89" customFormat="1" x14ac:dyDescent="0.4">
      <c r="C26" s="87"/>
      <c r="D26" s="96"/>
      <c r="E26" s="96"/>
    </row>
    <row r="27" spans="2:5" s="89" customFormat="1" x14ac:dyDescent="0.4">
      <c r="C27" s="87"/>
      <c r="D27" s="96"/>
      <c r="E27" s="96"/>
    </row>
    <row r="28" spans="2:5" s="89" customFormat="1" x14ac:dyDescent="0.4">
      <c r="C28" s="87"/>
      <c r="D28" s="96"/>
      <c r="E28" s="96"/>
    </row>
    <row r="29" spans="2:5" s="89" customFormat="1" x14ac:dyDescent="0.4">
      <c r="C29" s="87"/>
      <c r="D29" s="96"/>
      <c r="E29" s="96"/>
    </row>
    <row r="30" spans="2:5" s="89" customFormat="1" x14ac:dyDescent="0.4">
      <c r="C30" s="87"/>
      <c r="D30" s="96"/>
      <c r="E30" s="96"/>
    </row>
    <row r="31" spans="2:5" s="89" customFormat="1" x14ac:dyDescent="0.4">
      <c r="C31" s="87"/>
      <c r="D31" s="96"/>
      <c r="E31" s="96"/>
    </row>
    <row r="32" spans="2:5" s="89" customFormat="1" x14ac:dyDescent="0.4">
      <c r="C32" s="87"/>
      <c r="D32" s="96"/>
      <c r="E32" s="96"/>
    </row>
    <row r="33" spans="3:5" s="89" customFormat="1" x14ac:dyDescent="0.4">
      <c r="C33" s="87"/>
      <c r="D33" s="96"/>
      <c r="E33" s="96"/>
    </row>
    <row r="34" spans="3:5" s="89" customFormat="1" x14ac:dyDescent="0.4">
      <c r="C34" s="87"/>
      <c r="D34" s="96"/>
      <c r="E34" s="96"/>
    </row>
    <row r="35" spans="3:5" s="89" customFormat="1" x14ac:dyDescent="0.4">
      <c r="C35" s="87"/>
      <c r="D35" s="96"/>
      <c r="E35" s="96"/>
    </row>
    <row r="36" spans="3:5" s="89" customFormat="1" x14ac:dyDescent="0.4">
      <c r="C36" s="87"/>
      <c r="D36" s="96"/>
      <c r="E36" s="9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33"/>
  <sheetViews>
    <sheetView tabSelected="1" workbookViewId="0">
      <selection sqref="A1:B1"/>
    </sheetView>
  </sheetViews>
  <sheetFormatPr defaultRowHeight="18.75" x14ac:dyDescent="0.4"/>
  <cols>
    <col min="1" max="1" width="3.5" style="5" customWidth="1"/>
    <col min="2" max="2" width="12.875" style="5" customWidth="1"/>
    <col min="3" max="3" width="3.5" style="5" customWidth="1"/>
    <col min="4" max="4" width="21.375" style="5" customWidth="1"/>
    <col min="5" max="5" width="3.5" style="5" bestFit="1" customWidth="1"/>
    <col min="6" max="6" width="28.625" style="5" customWidth="1"/>
    <col min="7" max="7" width="3.5" style="5" bestFit="1" customWidth="1"/>
    <col min="8" max="8" width="31.125" style="5" customWidth="1"/>
    <col min="9" max="9" width="3.5" style="5" bestFit="1" customWidth="1"/>
    <col min="10" max="10" width="31.125" style="5" customWidth="1"/>
    <col min="11" max="11" width="3.5" style="5" bestFit="1" customWidth="1"/>
    <col min="12" max="12" width="32.25" style="5" customWidth="1"/>
    <col min="13" max="13" width="9" style="5"/>
    <col min="14" max="18" width="9" style="5" customWidth="1"/>
    <col min="19" max="16384" width="9" style="5"/>
  </cols>
  <sheetData>
    <row r="1" spans="1:19" s="4" customFormat="1" ht="24" x14ac:dyDescent="0.4">
      <c r="A1" s="137" t="s">
        <v>0</v>
      </c>
      <c r="B1" s="138"/>
      <c r="C1" s="139" t="s">
        <v>1</v>
      </c>
      <c r="D1" s="140"/>
      <c r="E1" s="1"/>
      <c r="F1" s="2"/>
      <c r="G1" s="1"/>
      <c r="H1" s="2" t="s">
        <v>2</v>
      </c>
      <c r="I1" s="1"/>
      <c r="J1" s="3"/>
      <c r="K1" s="1"/>
      <c r="L1" s="3"/>
    </row>
    <row r="2" spans="1:19" s="4" customFormat="1" x14ac:dyDescent="0.4">
      <c r="A2" s="5"/>
      <c r="B2" s="5"/>
      <c r="C2" s="5"/>
      <c r="D2" s="3"/>
      <c r="E2" s="5"/>
      <c r="F2" s="3"/>
      <c r="G2" s="5"/>
      <c r="H2" s="3"/>
      <c r="I2" s="5"/>
      <c r="J2" s="3"/>
      <c r="K2" s="5"/>
      <c r="L2" s="3"/>
    </row>
    <row r="3" spans="1:19" s="4" customFormat="1" x14ac:dyDescent="0.4">
      <c r="A3" s="141" t="s">
        <v>3</v>
      </c>
      <c r="B3" s="142"/>
      <c r="C3" s="142"/>
      <c r="D3" s="142"/>
      <c r="E3" s="142"/>
      <c r="F3" s="143"/>
      <c r="G3" s="144" t="s">
        <v>4</v>
      </c>
      <c r="H3" s="145"/>
      <c r="I3" s="145"/>
      <c r="J3" s="145"/>
      <c r="K3" s="145"/>
      <c r="L3" s="146"/>
      <c r="M3" s="6"/>
    </row>
    <row r="4" spans="1:19" s="4" customFormat="1" x14ac:dyDescent="0.4">
      <c r="A4" s="7"/>
      <c r="B4" s="8" t="s">
        <v>5</v>
      </c>
      <c r="C4" s="7"/>
      <c r="D4" s="9" t="s">
        <v>6</v>
      </c>
      <c r="E4" s="10"/>
      <c r="F4" s="11" t="s">
        <v>7</v>
      </c>
      <c r="G4" s="147" t="s">
        <v>8</v>
      </c>
      <c r="H4" s="148"/>
      <c r="I4" s="147" t="s">
        <v>9</v>
      </c>
      <c r="J4" s="148"/>
      <c r="K4" s="147" t="s">
        <v>10</v>
      </c>
      <c r="L4" s="148"/>
      <c r="R4" s="4" t="s">
        <v>11</v>
      </c>
      <c r="S4" s="12"/>
    </row>
    <row r="5" spans="1:19" s="3" customFormat="1" x14ac:dyDescent="0.4">
      <c r="A5" s="13" t="s">
        <v>12</v>
      </c>
      <c r="B5" s="14" t="s">
        <v>13</v>
      </c>
      <c r="C5" s="15">
        <v>1</v>
      </c>
      <c r="D5" s="14" t="s">
        <v>14</v>
      </c>
      <c r="E5" s="16">
        <v>1</v>
      </c>
      <c r="F5" s="17" t="s">
        <v>15</v>
      </c>
      <c r="G5" s="16"/>
      <c r="H5" s="18"/>
      <c r="I5" s="16"/>
      <c r="J5" s="18"/>
      <c r="K5" s="16"/>
      <c r="L5" s="18"/>
      <c r="N5" s="3">
        <f>COUNTA(H6:L7)</f>
        <v>4</v>
      </c>
      <c r="O5" s="3">
        <f>COUNTIF(N6:P7,TRUE)</f>
        <v>0</v>
      </c>
      <c r="P5" s="50">
        <f>O5/N5</f>
        <v>0</v>
      </c>
      <c r="Q5" s="3" t="s">
        <v>62</v>
      </c>
      <c r="R5" s="50">
        <f>P5</f>
        <v>0</v>
      </c>
      <c r="S5" s="19"/>
    </row>
    <row r="6" spans="1:19" s="3" customFormat="1" x14ac:dyDescent="0.4">
      <c r="A6" s="20"/>
      <c r="B6" s="21"/>
      <c r="C6" s="22"/>
      <c r="D6" s="23"/>
      <c r="E6" s="24"/>
      <c r="F6" s="25"/>
      <c r="G6" s="24"/>
      <c r="H6" s="26" t="s">
        <v>16</v>
      </c>
      <c r="I6" s="24"/>
      <c r="J6" s="26" t="s">
        <v>17</v>
      </c>
      <c r="K6" s="24"/>
      <c r="L6" s="26" t="s">
        <v>18</v>
      </c>
      <c r="N6" s="3" t="b">
        <v>0</v>
      </c>
      <c r="O6" s="3" t="b">
        <v>0</v>
      </c>
      <c r="P6" s="3" t="b">
        <v>0</v>
      </c>
      <c r="Q6" s="3" t="s">
        <v>19</v>
      </c>
      <c r="R6" s="50">
        <f>P8</f>
        <v>0</v>
      </c>
      <c r="S6" s="19"/>
    </row>
    <row r="7" spans="1:19" s="3" customFormat="1" x14ac:dyDescent="0.4">
      <c r="A7" s="20"/>
      <c r="B7" s="21"/>
      <c r="C7" s="22"/>
      <c r="D7" s="23"/>
      <c r="E7" s="27"/>
      <c r="F7" s="28" t="s">
        <v>20</v>
      </c>
      <c r="G7" s="27"/>
      <c r="H7" s="29" t="s">
        <v>21</v>
      </c>
      <c r="I7" s="27"/>
      <c r="J7" s="30"/>
      <c r="K7" s="27"/>
      <c r="L7" s="30"/>
      <c r="N7" s="3" t="b">
        <v>0</v>
      </c>
      <c r="Q7" s="3" t="s">
        <v>22</v>
      </c>
      <c r="R7" s="50">
        <f>P13</f>
        <v>0</v>
      </c>
      <c r="S7" s="19"/>
    </row>
    <row r="8" spans="1:19" s="3" customFormat="1" x14ac:dyDescent="0.4">
      <c r="A8" s="20"/>
      <c r="B8" s="21"/>
      <c r="C8" s="22"/>
      <c r="D8" s="23"/>
      <c r="E8" s="16">
        <v>2</v>
      </c>
      <c r="F8" s="31" t="s">
        <v>19</v>
      </c>
      <c r="G8" s="16"/>
      <c r="H8" s="18"/>
      <c r="I8" s="16"/>
      <c r="J8" s="32"/>
      <c r="K8" s="16"/>
      <c r="L8" s="33"/>
      <c r="N8" s="3">
        <f>COUNTA(H9:L12)</f>
        <v>7</v>
      </c>
      <c r="O8" s="3">
        <f>COUNTIF(N9:P12,TRUE)</f>
        <v>0</v>
      </c>
      <c r="P8" s="50">
        <f>O8/N8</f>
        <v>0</v>
      </c>
      <c r="Q8" s="3" t="s">
        <v>23</v>
      </c>
      <c r="R8" s="50">
        <f>P18</f>
        <v>0</v>
      </c>
      <c r="S8" s="19"/>
    </row>
    <row r="9" spans="1:19" s="3" customFormat="1" x14ac:dyDescent="0.4">
      <c r="A9" s="20"/>
      <c r="B9" s="21"/>
      <c r="C9" s="22"/>
      <c r="D9" s="23"/>
      <c r="E9" s="24"/>
      <c r="F9" s="34"/>
      <c r="G9" s="24"/>
      <c r="H9" s="26" t="s">
        <v>24</v>
      </c>
      <c r="I9" s="24"/>
      <c r="J9" s="26" t="s">
        <v>25</v>
      </c>
      <c r="K9" s="24"/>
      <c r="L9" s="35"/>
      <c r="N9" s="3" t="b">
        <v>0</v>
      </c>
      <c r="O9" s="3" t="b">
        <v>0</v>
      </c>
      <c r="Q9" s="3" t="s">
        <v>26</v>
      </c>
      <c r="R9" s="50">
        <f>P21</f>
        <v>0</v>
      </c>
      <c r="S9" s="19"/>
    </row>
    <row r="10" spans="1:19" s="3" customFormat="1" x14ac:dyDescent="0.4">
      <c r="A10" s="20"/>
      <c r="B10" s="21"/>
      <c r="C10" s="22"/>
      <c r="D10" s="23"/>
      <c r="E10" s="24"/>
      <c r="F10" s="34"/>
      <c r="G10" s="24"/>
      <c r="H10" s="26" t="s">
        <v>27</v>
      </c>
      <c r="I10" s="24"/>
      <c r="J10" s="26" t="s">
        <v>28</v>
      </c>
      <c r="K10" s="24"/>
      <c r="L10" s="35"/>
      <c r="N10" s="3" t="b">
        <v>0</v>
      </c>
      <c r="O10" s="3" t="b">
        <v>0</v>
      </c>
      <c r="S10" s="19"/>
    </row>
    <row r="11" spans="1:19" s="3" customFormat="1" x14ac:dyDescent="0.4">
      <c r="A11" s="20"/>
      <c r="B11" s="21"/>
      <c r="C11" s="22"/>
      <c r="D11" s="23"/>
      <c r="E11" s="24"/>
      <c r="F11" s="34"/>
      <c r="G11" s="24"/>
      <c r="H11" s="26" t="s">
        <v>29</v>
      </c>
      <c r="I11" s="24"/>
      <c r="J11" s="26" t="s">
        <v>30</v>
      </c>
      <c r="K11" s="24"/>
      <c r="L11" s="35"/>
      <c r="N11" s="3" t="b">
        <v>0</v>
      </c>
      <c r="O11" s="3" t="b">
        <v>0</v>
      </c>
      <c r="S11" s="19"/>
    </row>
    <row r="12" spans="1:19" s="3" customFormat="1" x14ac:dyDescent="0.4">
      <c r="A12" s="20"/>
      <c r="B12" s="21"/>
      <c r="C12" s="22"/>
      <c r="D12" s="23"/>
      <c r="E12" s="27"/>
      <c r="F12" s="28" t="s">
        <v>20</v>
      </c>
      <c r="G12" s="27"/>
      <c r="H12" s="36"/>
      <c r="I12" s="27"/>
      <c r="J12" s="37" t="s">
        <v>31</v>
      </c>
      <c r="K12" s="27"/>
      <c r="L12" s="38"/>
      <c r="O12" s="3" t="b">
        <v>0</v>
      </c>
      <c r="S12" s="19"/>
    </row>
    <row r="13" spans="1:19" s="3" customFormat="1" x14ac:dyDescent="0.4">
      <c r="A13" s="20"/>
      <c r="B13" s="21"/>
      <c r="C13" s="22"/>
      <c r="D13" s="21"/>
      <c r="E13" s="16">
        <v>3</v>
      </c>
      <c r="F13" s="31" t="s">
        <v>22</v>
      </c>
      <c r="G13" s="16"/>
      <c r="H13" s="18"/>
      <c r="I13" s="16"/>
      <c r="J13" s="32"/>
      <c r="K13" s="16"/>
      <c r="L13" s="32"/>
      <c r="N13" s="3">
        <f>COUNTA(H14:L17)</f>
        <v>7</v>
      </c>
      <c r="O13" s="3">
        <f>COUNTIF(N14:P17,TRUE)</f>
        <v>0</v>
      </c>
      <c r="P13" s="50">
        <f>O13/N13</f>
        <v>0</v>
      </c>
      <c r="S13" s="19"/>
    </row>
    <row r="14" spans="1:19" s="3" customFormat="1" x14ac:dyDescent="0.4">
      <c r="A14" s="20"/>
      <c r="B14" s="21"/>
      <c r="C14" s="22"/>
      <c r="D14" s="21"/>
      <c r="E14" s="24"/>
      <c r="F14" s="34"/>
      <c r="G14" s="24"/>
      <c r="H14" s="26" t="s">
        <v>32</v>
      </c>
      <c r="I14" s="24"/>
      <c r="J14" s="26" t="s">
        <v>33</v>
      </c>
      <c r="K14" s="24"/>
      <c r="L14" s="35"/>
      <c r="N14" s="3" t="b">
        <v>0</v>
      </c>
      <c r="O14" s="3" t="b">
        <v>0</v>
      </c>
      <c r="S14" s="19"/>
    </row>
    <row r="15" spans="1:19" s="3" customFormat="1" x14ac:dyDescent="0.4">
      <c r="A15" s="20"/>
      <c r="B15" s="21"/>
      <c r="C15" s="22"/>
      <c r="D15" s="23"/>
      <c r="E15" s="24"/>
      <c r="F15" s="34"/>
      <c r="G15" s="24"/>
      <c r="H15" s="26" t="s">
        <v>34</v>
      </c>
      <c r="I15" s="24"/>
      <c r="J15" s="26" t="s">
        <v>35</v>
      </c>
      <c r="K15" s="24"/>
      <c r="L15" s="35"/>
      <c r="N15" s="3" t="b">
        <v>0</v>
      </c>
      <c r="O15" s="3" t="b">
        <v>0</v>
      </c>
      <c r="S15" s="19"/>
    </row>
    <row r="16" spans="1:19" s="3" customFormat="1" x14ac:dyDescent="0.4">
      <c r="A16" s="20"/>
      <c r="B16" s="21"/>
      <c r="C16" s="22"/>
      <c r="D16" s="23"/>
      <c r="E16" s="24"/>
      <c r="F16" s="34"/>
      <c r="G16" s="24"/>
      <c r="H16" s="26" t="s">
        <v>36</v>
      </c>
      <c r="I16" s="24"/>
      <c r="J16" s="26" t="s">
        <v>37</v>
      </c>
      <c r="K16" s="24"/>
      <c r="L16" s="35"/>
      <c r="N16" s="3" t="b">
        <v>0</v>
      </c>
      <c r="O16" s="3" t="b">
        <v>0</v>
      </c>
      <c r="S16" s="19"/>
    </row>
    <row r="17" spans="1:19" s="3" customFormat="1" x14ac:dyDescent="0.4">
      <c r="A17" s="20"/>
      <c r="B17" s="21"/>
      <c r="C17" s="22"/>
      <c r="D17" s="23"/>
      <c r="E17" s="27"/>
      <c r="F17" s="28" t="s">
        <v>20</v>
      </c>
      <c r="G17" s="27"/>
      <c r="H17" s="29" t="s">
        <v>38</v>
      </c>
      <c r="I17" s="27"/>
      <c r="J17" s="30"/>
      <c r="K17" s="27"/>
      <c r="L17" s="30"/>
      <c r="N17" s="3" t="b">
        <v>0</v>
      </c>
      <c r="S17" s="19"/>
    </row>
    <row r="18" spans="1:19" s="3" customFormat="1" x14ac:dyDescent="0.4">
      <c r="A18" s="20"/>
      <c r="B18" s="21"/>
      <c r="C18" s="22"/>
      <c r="D18" s="21"/>
      <c r="E18" s="16">
        <v>4</v>
      </c>
      <c r="F18" s="31" t="s">
        <v>23</v>
      </c>
      <c r="G18" s="16"/>
      <c r="H18" s="18"/>
      <c r="I18" s="16"/>
      <c r="J18" s="32"/>
      <c r="K18" s="16"/>
      <c r="L18" s="32"/>
      <c r="N18" s="3">
        <f>COUNTA(H19:L20)</f>
        <v>6</v>
      </c>
      <c r="O18" s="3">
        <f>COUNTIF(N19:P20,TRUE)</f>
        <v>0</v>
      </c>
      <c r="P18" s="50">
        <f>O18/N18</f>
        <v>0</v>
      </c>
      <c r="S18" s="19"/>
    </row>
    <row r="19" spans="1:19" s="3" customFormat="1" x14ac:dyDescent="0.4">
      <c r="A19" s="20"/>
      <c r="B19" s="21"/>
      <c r="C19" s="22"/>
      <c r="D19" s="23"/>
      <c r="E19" s="24"/>
      <c r="F19" s="39"/>
      <c r="G19" s="24"/>
      <c r="H19" s="26" t="s">
        <v>39</v>
      </c>
      <c r="I19" s="24"/>
      <c r="J19" s="26" t="s">
        <v>40</v>
      </c>
      <c r="K19" s="24"/>
      <c r="L19" s="26" t="s">
        <v>41</v>
      </c>
      <c r="N19" s="3" t="b">
        <v>0</v>
      </c>
      <c r="O19" s="3" t="b">
        <v>0</v>
      </c>
      <c r="P19" s="3" t="b">
        <v>0</v>
      </c>
      <c r="S19" s="19"/>
    </row>
    <row r="20" spans="1:19" s="3" customFormat="1" x14ac:dyDescent="0.4">
      <c r="A20" s="20"/>
      <c r="B20" s="21"/>
      <c r="C20" s="22"/>
      <c r="D20" s="23"/>
      <c r="E20" s="27"/>
      <c r="F20" s="28" t="s">
        <v>20</v>
      </c>
      <c r="G20" s="27"/>
      <c r="H20" s="29" t="s">
        <v>42</v>
      </c>
      <c r="I20" s="27"/>
      <c r="J20" s="40" t="s">
        <v>43</v>
      </c>
      <c r="K20" s="27"/>
      <c r="L20" s="40" t="s">
        <v>44</v>
      </c>
      <c r="N20" s="3" t="b">
        <v>0</v>
      </c>
      <c r="O20" s="3" t="b">
        <v>0</v>
      </c>
      <c r="P20" s="3" t="b">
        <v>0</v>
      </c>
      <c r="S20" s="19"/>
    </row>
    <row r="21" spans="1:19" s="3" customFormat="1" x14ac:dyDescent="0.4">
      <c r="A21" s="20"/>
      <c r="B21" s="21"/>
      <c r="C21" s="22"/>
      <c r="D21" s="21"/>
      <c r="E21" s="16">
        <v>5</v>
      </c>
      <c r="F21" s="31" t="s">
        <v>26</v>
      </c>
      <c r="G21" s="16"/>
      <c r="H21" s="18"/>
      <c r="I21" s="16"/>
      <c r="J21" s="32"/>
      <c r="K21" s="16"/>
      <c r="L21" s="32"/>
      <c r="N21" s="3">
        <f>COUNTA(H22:L23)</f>
        <v>4</v>
      </c>
      <c r="O21" s="3">
        <f>COUNTIF(N22:P23,TRUE)</f>
        <v>0</v>
      </c>
      <c r="P21" s="50">
        <f>O21/N21</f>
        <v>0</v>
      </c>
      <c r="S21" s="19"/>
    </row>
    <row r="22" spans="1:19" s="3" customFormat="1" x14ac:dyDescent="0.4">
      <c r="A22" s="20"/>
      <c r="B22" s="21"/>
      <c r="C22" s="22"/>
      <c r="D22" s="23"/>
      <c r="E22" s="24"/>
      <c r="F22" s="39"/>
      <c r="G22" s="24"/>
      <c r="H22" s="26" t="s">
        <v>45</v>
      </c>
      <c r="I22" s="24"/>
      <c r="J22" s="26" t="s">
        <v>46</v>
      </c>
      <c r="K22" s="24"/>
      <c r="L22" s="41" t="s">
        <v>47</v>
      </c>
      <c r="N22" s="3" t="b">
        <v>0</v>
      </c>
      <c r="O22" s="3" t="b">
        <v>0</v>
      </c>
      <c r="P22" s="3" t="b">
        <v>0</v>
      </c>
      <c r="S22" s="19"/>
    </row>
    <row r="23" spans="1:19" s="3" customFormat="1" x14ac:dyDescent="0.4">
      <c r="A23" s="20"/>
      <c r="B23" s="21"/>
      <c r="C23" s="22"/>
      <c r="D23" s="23"/>
      <c r="E23" s="42"/>
      <c r="F23" s="28" t="s">
        <v>20</v>
      </c>
      <c r="G23" s="24"/>
      <c r="H23" s="35"/>
      <c r="I23" s="42"/>
      <c r="J23" s="29" t="s">
        <v>48</v>
      </c>
      <c r="K23" s="42"/>
      <c r="L23" s="35"/>
      <c r="O23" s="3" t="b">
        <v>0</v>
      </c>
      <c r="S23" s="19"/>
    </row>
    <row r="24" spans="1:19" x14ac:dyDescent="0.4">
      <c r="A24" s="132" t="s">
        <v>49</v>
      </c>
      <c r="B24" s="133"/>
      <c r="C24" s="133"/>
      <c r="D24" s="133"/>
      <c r="E24" s="134"/>
      <c r="F24" s="43">
        <v>5</v>
      </c>
      <c r="G24" s="44"/>
      <c r="H24" s="45"/>
      <c r="I24" s="46"/>
      <c r="J24" s="45"/>
      <c r="K24" s="46"/>
      <c r="L24" s="45"/>
      <c r="S24" s="47"/>
    </row>
    <row r="25" spans="1:19" x14ac:dyDescent="0.4">
      <c r="A25" s="135" t="s">
        <v>50</v>
      </c>
      <c r="B25" s="136"/>
      <c r="C25" s="136"/>
      <c r="D25" s="136"/>
      <c r="E25" s="136"/>
      <c r="F25" s="136"/>
      <c r="G25" s="136"/>
      <c r="H25" s="136"/>
      <c r="I25" s="136"/>
      <c r="J25" s="136"/>
      <c r="K25" s="136"/>
      <c r="L25" s="136"/>
    </row>
    <row r="26" spans="1:19" x14ac:dyDescent="0.4">
      <c r="A26" s="136"/>
      <c r="B26" s="136"/>
      <c r="C26" s="136"/>
      <c r="D26" s="136"/>
      <c r="E26" s="136"/>
      <c r="F26" s="136"/>
      <c r="G26" s="136"/>
      <c r="H26" s="136"/>
      <c r="I26" s="136"/>
      <c r="J26" s="136"/>
      <c r="K26" s="136"/>
      <c r="L26" s="136"/>
    </row>
    <row r="27" spans="1:19" x14ac:dyDescent="0.4">
      <c r="A27" s="136"/>
      <c r="B27" s="136"/>
      <c r="C27" s="136"/>
      <c r="D27" s="136"/>
      <c r="E27" s="136"/>
      <c r="F27" s="136"/>
      <c r="G27" s="136"/>
      <c r="H27" s="136"/>
      <c r="I27" s="136"/>
      <c r="J27" s="136"/>
      <c r="K27" s="136"/>
      <c r="L27" s="136"/>
    </row>
    <row r="28" spans="1:19" x14ac:dyDescent="0.4">
      <c r="A28" s="136"/>
      <c r="B28" s="136"/>
      <c r="C28" s="136"/>
      <c r="D28" s="136"/>
      <c r="E28" s="136"/>
      <c r="F28" s="136"/>
      <c r="G28" s="136"/>
      <c r="H28" s="136"/>
      <c r="I28" s="136"/>
      <c r="J28" s="136"/>
      <c r="K28" s="136"/>
      <c r="L28" s="136"/>
    </row>
    <row r="30" spans="1:19" x14ac:dyDescent="0.4">
      <c r="A30" s="48"/>
      <c r="B30" s="49"/>
      <c r="C30" s="49"/>
      <c r="D30" s="49"/>
      <c r="E30" s="49"/>
      <c r="F30" s="49"/>
      <c r="G30" s="49"/>
      <c r="H30" s="49"/>
      <c r="I30" s="49"/>
      <c r="J30" s="49"/>
      <c r="K30" s="49"/>
      <c r="L30" s="49"/>
    </row>
    <row r="31" spans="1:19" x14ac:dyDescent="0.4">
      <c r="A31" s="49"/>
      <c r="B31" s="49"/>
      <c r="C31" s="49"/>
      <c r="D31" s="49"/>
      <c r="E31" s="49"/>
      <c r="F31" s="49"/>
      <c r="G31" s="49"/>
      <c r="H31" s="49"/>
      <c r="I31" s="49"/>
      <c r="J31" s="49"/>
      <c r="K31" s="49"/>
      <c r="L31" s="49"/>
    </row>
    <row r="32" spans="1:19" x14ac:dyDescent="0.4">
      <c r="A32" s="49"/>
      <c r="B32" s="49"/>
      <c r="C32" s="49"/>
      <c r="D32" s="49"/>
      <c r="E32" s="49"/>
      <c r="F32" s="49"/>
      <c r="G32" s="49"/>
      <c r="H32" s="49"/>
      <c r="I32" s="49"/>
      <c r="J32" s="49"/>
      <c r="K32" s="49"/>
      <c r="L32" s="49"/>
    </row>
    <row r="33" spans="1:12" x14ac:dyDescent="0.4">
      <c r="A33" s="49"/>
      <c r="B33" s="49"/>
      <c r="C33" s="49"/>
      <c r="D33" s="49"/>
      <c r="E33" s="49"/>
      <c r="F33" s="49"/>
      <c r="G33" s="49"/>
      <c r="H33" s="49"/>
      <c r="I33" s="49"/>
      <c r="J33" s="49"/>
      <c r="K33" s="49"/>
      <c r="L33" s="49"/>
    </row>
  </sheetData>
  <mergeCells count="9">
    <mergeCell ref="A24:E24"/>
    <mergeCell ref="A25:L28"/>
    <mergeCell ref="A1:B1"/>
    <mergeCell ref="C1:D1"/>
    <mergeCell ref="A3:F3"/>
    <mergeCell ref="G3:L3"/>
    <mergeCell ref="G4:H4"/>
    <mergeCell ref="I4:J4"/>
    <mergeCell ref="K4:L4"/>
  </mergeCells>
  <phoneticPr fontId="1"/>
  <hyperlinks>
    <hyperlink ref="H6" r:id="rId1" display="http://www.tetras.uitec.jeed.or.jp/statistics/trainer_system_list/common_skill_sheet?code=Z101-C11"/>
    <hyperlink ref="H7" r:id="rId2" display="http://www.tetras.uitec.jeed.or.jp/statistics/trainer_system_list/common_skill_sheet?code=Z101-C11"/>
    <hyperlink ref="J6" r:id="rId3" display="http://www.tetras.uitec.jeed.or.jp/statistics/trainer_system_list/common_skill_sheet?code=Z101-C21"/>
    <hyperlink ref="L6" r:id="rId4" display="http://www.tetras.uitec.jeed.or.jp/statistics/trainer_system_list/common_skill_sheet?code=Z101-C31"/>
    <hyperlink ref="H9" r:id="rId5" display="http://www.tetras.uitec.jeed.or.jp/statistics/trainer_system_list/common_skill_sheet?code=Z102-C11"/>
    <hyperlink ref="H10" r:id="rId6" display="http://www.tetras.uitec.jeed.or.jp/statistics/trainer_system_list/common_skill_sheet?code=Z102-C12"/>
    <hyperlink ref="H11" r:id="rId7" display="http://www.tetras.uitec.jeed.or.jp/statistics/trainer_system_list/common_skill_sheet?code=Z102-C13"/>
    <hyperlink ref="J9" r:id="rId8" display="http://www.tetras.uitec.jeed.or.jp/statistics/trainer_system_list/common_skill_sheet?code=Z102-C21"/>
    <hyperlink ref="J10" r:id="rId9" display="http://www.tetras.uitec.jeed.or.jp/statistics/trainer_system_list/common_skill_sheet?code=Z102-C22"/>
    <hyperlink ref="J11" r:id="rId10" display="http://www.tetras.uitec.jeed.or.jp/statistics/trainer_system_list/common_skill_sheet?code=Z102-C23"/>
    <hyperlink ref="J12" r:id="rId11" display="http://www.tetras.uitec.jeed.or.jp/statistics/trainer_system_list/common_skill_sheet?code=Z102-C24"/>
    <hyperlink ref="H14" r:id="rId12" display="http://www.tetras.uitec.jeed.or.jp/statistics/trainer_system_list/common_skill_sheet?code=Z103-C11"/>
    <hyperlink ref="H15" r:id="rId13" display="http://www.tetras.uitec.jeed.or.jp/statistics/trainer_system_list/common_skill_sheet?code=Z103-C12"/>
    <hyperlink ref="H17" r:id="rId14" display="http://www.tetras.uitec.jeed.or.jp/statistics/trainer_system_list/common_skill_sheet?code=Z103-C14"/>
    <hyperlink ref="J14" r:id="rId15" display="http://www.tetras.uitec.jeed.or.jp/statistics/trainer_system_list/common_skill_sheet?code=Z103-C21"/>
    <hyperlink ref="J15" r:id="rId16" display="http://www.tetras.uitec.jeed.or.jp/statistics/trainer_system_list/common_skill_sheet?code=Z103-C22"/>
    <hyperlink ref="J16" r:id="rId17" display="http://www.tetras.uitec.jeed.or.jp/statistics/trainer_system_list/common_skill_sheet?code=Z103-C23"/>
    <hyperlink ref="H19" r:id="rId18" display="http://www.tetras.uitec.jeed.or.jp/statistics/trainer_system_list/common_skill_sheet?code=Z104-C11"/>
    <hyperlink ref="H20" r:id="rId19" display="http://www.tetras.uitec.jeed.or.jp/statistics/trainer_system_list/common_skill_sheet?code=Z104-C12"/>
    <hyperlink ref="J19" r:id="rId20" display="http://www.tetras.uitec.jeed.or.jp/statistics/trainer_system_list/common_skill_sheet?code=Z104-C21"/>
    <hyperlink ref="J20" r:id="rId21" display="http://www.tetras.uitec.jeed.or.jp/statistics/trainer_system_list/common_skill_sheet?code=Z104-C22"/>
    <hyperlink ref="L19" r:id="rId22" display="http://www.tetras.uitec.jeed.or.jp/statistics/trainer_system_list/common_skill_sheet?code=Z104-C31"/>
    <hyperlink ref="L20" r:id="rId23" display="http://www.tetras.uitec.jeed.or.jp/statistics/trainer_system_list/common_skill_sheet?code=Z104-C32"/>
    <hyperlink ref="H22" r:id="rId24" display="http://www.tetras.uitec.jeed.or.jp/statistics/trainer_system_list/common_skill_sheet?code=Z105-C11"/>
    <hyperlink ref="J22" r:id="rId25" display="http://www.tetras.uitec.jeed.or.jp/statistics/trainer_system_list/common_skill_sheet?code=Z105-C21"/>
    <hyperlink ref="J23" r:id="rId26" display="http://www.tetras.uitec.jeed.or.jp/statistics/trainer_system_list/common_skill_sheet?code=Z105-C22"/>
    <hyperlink ref="L22" r:id="rId27" display="http://www.tetras.uitec.jeed.or.jp/statistics/trainer_system_list/common_skill_sheet?code=Z105-C31"/>
    <hyperlink ref="H16" r:id="rId28" display="http://www.tetras.uitec.jeed.or.jp/statistics/trainer_system_list/common_skill_sheet?code=Z103-C13"/>
    <hyperlink ref="F7" location="'01'!A1" display="関連研修一覧へ"/>
    <hyperlink ref="F12" location="'02'!A1" display="関連研修一覧へ"/>
    <hyperlink ref="F17" location="'03'!A1" display="関連研修一覧へ"/>
    <hyperlink ref="F20" location="'04'!A1" display="関連研修一覧へ"/>
    <hyperlink ref="F23" location="'05'!A1" display="関連研修一覧へ"/>
  </hyperlinks>
  <pageMargins left="0.7" right="0.7" top="0.75" bottom="0.75" header="0.3" footer="0.3"/>
  <pageSetup paperSize="9" orientation="portrait" r:id="rId29"/>
  <drawing r:id="rId30"/>
  <legacyDrawing r:id="rId31"/>
  <mc:AlternateContent xmlns:mc="http://schemas.openxmlformats.org/markup-compatibility/2006">
    <mc:Choice Requires="x14">
      <controls>
        <mc:AlternateContent xmlns:mc="http://schemas.openxmlformats.org/markup-compatibility/2006">
          <mc:Choice Requires="x14">
            <control shapeId="1025" r:id="rId32"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33" name="Check Box 2">
              <controlPr locked="0" defaultSize="0" autoFill="0" autoLine="0" autoPict="0">
                <anchor moveWithCells="1">
                  <from>
                    <xdr:col>6</xdr:col>
                    <xdr:colOff>19050</xdr:colOff>
                    <xdr:row>6</xdr:row>
                    <xdr:rowOff>9525</xdr:rowOff>
                  </from>
                  <to>
                    <xdr:col>6</xdr:col>
                    <xdr:colOff>219075</xdr:colOff>
                    <xdr:row>6</xdr:row>
                    <xdr:rowOff>171450</xdr:rowOff>
                  </to>
                </anchor>
              </controlPr>
            </control>
          </mc:Choice>
        </mc:AlternateContent>
        <mc:AlternateContent xmlns:mc="http://schemas.openxmlformats.org/markup-compatibility/2006">
          <mc:Choice Requires="x14">
            <control shapeId="1027" r:id="rId34" name="Check Box 3">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28" r:id="rId35" name="Check Box 4">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9" r:id="rId36" name="Check Box 5">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30" r:id="rId37" name="Check Box 6">
              <controlPr locked="0" defaultSize="0" autoFill="0" autoLine="0" autoPict="0">
                <anchor moveWithCells="1">
                  <from>
                    <xdr:col>6</xdr:col>
                    <xdr:colOff>19050</xdr:colOff>
                    <xdr:row>13</xdr:row>
                    <xdr:rowOff>9525</xdr:rowOff>
                  </from>
                  <to>
                    <xdr:col>6</xdr:col>
                    <xdr:colOff>219075</xdr:colOff>
                    <xdr:row>13</xdr:row>
                    <xdr:rowOff>171450</xdr:rowOff>
                  </to>
                </anchor>
              </controlPr>
            </control>
          </mc:Choice>
        </mc:AlternateContent>
        <mc:AlternateContent xmlns:mc="http://schemas.openxmlformats.org/markup-compatibility/2006">
          <mc:Choice Requires="x14">
            <control shapeId="1031" r:id="rId38" name="Check Box 7">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032" r:id="rId39" name="Check Box 8">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33" r:id="rId40" name="Check Box 9">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34" r:id="rId41" name="Check Box 10">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35" r:id="rId42" name="Check Box 11">
              <controlPr locked="0" defaultSize="0" autoFill="0" autoLine="0" autoPict="0">
                <anchor moveWithCells="1">
                  <from>
                    <xdr:col>6</xdr:col>
                    <xdr:colOff>19050</xdr:colOff>
                    <xdr:row>19</xdr:row>
                    <xdr:rowOff>9525</xdr:rowOff>
                  </from>
                  <to>
                    <xdr:col>6</xdr:col>
                    <xdr:colOff>219075</xdr:colOff>
                    <xdr:row>19</xdr:row>
                    <xdr:rowOff>171450</xdr:rowOff>
                  </to>
                </anchor>
              </controlPr>
            </control>
          </mc:Choice>
        </mc:AlternateContent>
        <mc:AlternateContent xmlns:mc="http://schemas.openxmlformats.org/markup-compatibility/2006">
          <mc:Choice Requires="x14">
            <control shapeId="1036" r:id="rId43" name="Check Box 12">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037" r:id="rId44" name="Check Box 13">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8" r:id="rId45" name="Check Box 14">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39" r:id="rId46" name="Check Box 15">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40" r:id="rId47" name="Check Box 16">
              <controlPr locked="0" defaultSize="0" autoFill="0" autoLine="0" autoPict="0">
                <anchor moveWithCells="1">
                  <from>
                    <xdr:col>8</xdr:col>
                    <xdr:colOff>19050</xdr:colOff>
                    <xdr:row>10</xdr:row>
                    <xdr:rowOff>9525</xdr:rowOff>
                  </from>
                  <to>
                    <xdr:col>8</xdr:col>
                    <xdr:colOff>219075</xdr:colOff>
                    <xdr:row>10</xdr:row>
                    <xdr:rowOff>171450</xdr:rowOff>
                  </to>
                </anchor>
              </controlPr>
            </control>
          </mc:Choice>
        </mc:AlternateContent>
        <mc:AlternateContent xmlns:mc="http://schemas.openxmlformats.org/markup-compatibility/2006">
          <mc:Choice Requires="x14">
            <control shapeId="1041" r:id="rId48" name="Check Box 17">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42" r:id="rId49" name="Check Box 18">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43" r:id="rId50" name="Check Box 19">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44" r:id="rId51" name="Check Box 20">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45" r:id="rId52" name="Check Box 21">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46" r:id="rId53" name="Check Box 22">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47" r:id="rId54" name="Check Box 23">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48" r:id="rId55" name="Check Box 24">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9" r:id="rId56" name="Check Box 25">
              <controlPr locked="0" defaultSize="0" autoFill="0" autoLine="0" autoPict="0">
                <anchor moveWithCells="1">
                  <from>
                    <xdr:col>10</xdr:col>
                    <xdr:colOff>19050</xdr:colOff>
                    <xdr:row>5</xdr:row>
                    <xdr:rowOff>9525</xdr:rowOff>
                  </from>
                  <to>
                    <xdr:col>10</xdr:col>
                    <xdr:colOff>219075</xdr:colOff>
                    <xdr:row>5</xdr:row>
                    <xdr:rowOff>171450</xdr:rowOff>
                  </to>
                </anchor>
              </controlPr>
            </control>
          </mc:Choice>
        </mc:AlternateContent>
        <mc:AlternateContent xmlns:mc="http://schemas.openxmlformats.org/markup-compatibility/2006">
          <mc:Choice Requires="x14">
            <control shapeId="1050" r:id="rId57" name="Check Box 26">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51" r:id="rId58" name="Check Box 27">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052" r:id="rId59" name="Check Box 28">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00" customWidth="1"/>
    <col min="2" max="2" width="4.5" style="51" hidden="1" customWidth="1"/>
    <col min="3" max="3" width="5" style="51" customWidth="1"/>
    <col min="4" max="4" width="6.625" style="56" customWidth="1"/>
    <col min="5" max="5" width="36.625" style="57" customWidth="1"/>
    <col min="6" max="6" width="36.125" style="58" customWidth="1"/>
    <col min="7" max="7" width="25.75" style="114" customWidth="1"/>
    <col min="8" max="9" width="5.875" style="56" customWidth="1"/>
    <col min="10" max="10" width="9.125" style="115" customWidth="1"/>
    <col min="11" max="11" width="9" style="59" customWidth="1"/>
    <col min="12" max="12" width="4.875" style="53" customWidth="1"/>
    <col min="13" max="13" width="9" style="75"/>
    <col min="14" max="15" width="9" style="53" hidden="1" customWidth="1"/>
    <col min="16" max="16384" width="9" style="53"/>
  </cols>
  <sheetData>
    <row r="1" spans="1:15" ht="31.5" customHeight="1" x14ac:dyDescent="0.15">
      <c r="C1" s="149" t="s">
        <v>82</v>
      </c>
      <c r="D1" s="149"/>
      <c r="E1" s="149"/>
      <c r="F1" s="149"/>
      <c r="G1" s="149"/>
      <c r="H1" s="149"/>
      <c r="I1" s="149"/>
      <c r="J1" s="150"/>
      <c r="K1" s="149"/>
      <c r="L1" s="52"/>
    </row>
    <row r="2" spans="1:15" ht="33.75" customHeight="1" x14ac:dyDescent="0.15">
      <c r="A2" s="101" t="s">
        <v>51</v>
      </c>
      <c r="B2" s="54"/>
      <c r="C2" s="55" t="s">
        <v>52</v>
      </c>
      <c r="D2" s="55" t="s">
        <v>53</v>
      </c>
      <c r="E2" s="55" t="s">
        <v>54</v>
      </c>
      <c r="F2" s="54" t="s">
        <v>55</v>
      </c>
      <c r="G2" s="102" t="s">
        <v>56</v>
      </c>
      <c r="H2" s="54" t="s">
        <v>57</v>
      </c>
      <c r="I2" s="54" t="s">
        <v>58</v>
      </c>
      <c r="J2" s="103" t="s">
        <v>59</v>
      </c>
      <c r="K2" s="54" t="s">
        <v>60</v>
      </c>
      <c r="L2" s="75"/>
    </row>
    <row r="3" spans="1:15" ht="34.5" customHeight="1" x14ac:dyDescent="0.15">
      <c r="A3" s="106" t="s">
        <v>83</v>
      </c>
      <c r="B3" s="107"/>
      <c r="C3" s="108"/>
      <c r="D3" s="109">
        <v>9101</v>
      </c>
      <c r="E3" s="62" t="str">
        <f t="shared" ref="E3:E4" si="0">HYPERLINK(O3,N3)</f>
        <v>訓練展開上の課題解決</v>
      </c>
      <c r="F3" s="110" t="s">
        <v>84</v>
      </c>
      <c r="G3" s="111" t="s">
        <v>63</v>
      </c>
      <c r="H3" s="109">
        <v>5</v>
      </c>
      <c r="I3" s="109">
        <v>2</v>
      </c>
      <c r="J3" s="69">
        <v>6000</v>
      </c>
      <c r="K3" s="112"/>
      <c r="N3" s="104" t="s">
        <v>85</v>
      </c>
      <c r="O3" s="66" t="str">
        <f t="shared" ref="O3:O4" si="1">"https://www.uitec.jeed.go.jp/training/2022/"&amp;D3&amp;".pdf"</f>
        <v>https://www.uitec.jeed.go.jp/training/2022/9101.pdf</v>
      </c>
    </row>
    <row r="4" spans="1:15" ht="34.5" customHeight="1" x14ac:dyDescent="0.15">
      <c r="A4" s="106" t="s">
        <v>83</v>
      </c>
      <c r="B4" s="107"/>
      <c r="C4" s="108"/>
      <c r="D4" s="109">
        <v>9102</v>
      </c>
      <c r="E4" s="62" t="str">
        <f t="shared" si="0"/>
        <v>【通信活用研修】
訓練展開上の課題解決フォロー</v>
      </c>
      <c r="F4" s="113" t="s">
        <v>86</v>
      </c>
      <c r="G4" s="111" t="s">
        <v>87</v>
      </c>
      <c r="H4" s="109">
        <v>5</v>
      </c>
      <c r="I4" s="105" t="s">
        <v>88</v>
      </c>
      <c r="J4" s="69">
        <v>13000</v>
      </c>
      <c r="K4" s="112"/>
      <c r="N4" s="104" t="s">
        <v>89</v>
      </c>
      <c r="O4" s="66" t="str">
        <f t="shared" si="1"/>
        <v>https://www.uitec.jeed.go.jp/training/2022/9102.pdf</v>
      </c>
    </row>
    <row r="7" spans="1:15" s="59" customFormat="1" ht="18.75" x14ac:dyDescent="0.4">
      <c r="A7" s="100"/>
      <c r="B7" s="51"/>
      <c r="C7" s="51"/>
      <c r="D7" s="56"/>
      <c r="E7" s="57"/>
      <c r="F7" s="58"/>
      <c r="G7" s="114"/>
      <c r="H7" s="56"/>
      <c r="I7" s="56"/>
      <c r="J7" s="131" t="s">
        <v>61</v>
      </c>
      <c r="L7" s="53"/>
      <c r="M7" s="75"/>
      <c r="N7" s="53"/>
      <c r="O7" s="53"/>
    </row>
  </sheetData>
  <autoFilter ref="A2:K2"/>
  <mergeCells count="1">
    <mergeCell ref="C1:K1"/>
  </mergeCells>
  <phoneticPr fontId="1"/>
  <hyperlinks>
    <hyperlink ref="J7" location="'スキルマップ（共通能力）'!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5"/>
  <sheetViews>
    <sheetView view="pageBreakPreview" topLeftCell="A13" zoomScaleNormal="90" zoomScaleSheetLayoutView="100" workbookViewId="0">
      <selection activeCell="J25" sqref="J25"/>
    </sheetView>
  </sheetViews>
  <sheetFormatPr defaultColWidth="9" defaultRowHeight="13.5" x14ac:dyDescent="0.15"/>
  <cols>
    <col min="1" max="1" width="13.875" style="100" customWidth="1"/>
    <col min="2" max="2" width="4.5" style="51" hidden="1" customWidth="1"/>
    <col min="3" max="3" width="5" style="51" customWidth="1"/>
    <col min="4" max="4" width="6.625" style="56" customWidth="1"/>
    <col min="5" max="5" width="36.625" style="57" customWidth="1"/>
    <col min="6" max="6" width="36.125" style="58" customWidth="1"/>
    <col min="7" max="7" width="25.75" style="114" customWidth="1"/>
    <col min="8" max="9" width="5.875" style="56" customWidth="1"/>
    <col min="10" max="10" width="9.125" style="122" customWidth="1"/>
    <col min="11" max="11" width="9" style="59" customWidth="1"/>
    <col min="12" max="12" width="4.875" style="53" customWidth="1"/>
    <col min="13" max="13" width="9" style="99"/>
    <col min="14" max="15" width="9" style="53" hidden="1" customWidth="1"/>
    <col min="16" max="16384" width="9" style="53"/>
  </cols>
  <sheetData>
    <row r="1" spans="1:15" ht="31.5" customHeight="1" x14ac:dyDescent="0.15">
      <c r="C1" s="149" t="s">
        <v>82</v>
      </c>
      <c r="D1" s="149"/>
      <c r="E1" s="149"/>
      <c r="F1" s="149"/>
      <c r="G1" s="149"/>
      <c r="H1" s="149"/>
      <c r="I1" s="149"/>
      <c r="J1" s="150"/>
      <c r="K1" s="149"/>
      <c r="L1" s="52"/>
    </row>
    <row r="2" spans="1:15" ht="33.75" customHeight="1" x14ac:dyDescent="0.15">
      <c r="A2" s="101" t="s">
        <v>51</v>
      </c>
      <c r="B2" s="54"/>
      <c r="C2" s="55" t="s">
        <v>52</v>
      </c>
      <c r="D2" s="55" t="s">
        <v>53</v>
      </c>
      <c r="E2" s="55" t="s">
        <v>54</v>
      </c>
      <c r="F2" s="54" t="s">
        <v>55</v>
      </c>
      <c r="G2" s="102" t="s">
        <v>56</v>
      </c>
      <c r="H2" s="54" t="s">
        <v>57</v>
      </c>
      <c r="I2" s="54" t="s">
        <v>58</v>
      </c>
      <c r="J2" s="117" t="s">
        <v>59</v>
      </c>
      <c r="K2" s="54" t="s">
        <v>60</v>
      </c>
      <c r="L2" s="99"/>
    </row>
    <row r="3" spans="1:15" s="67" customFormat="1" ht="44.25" customHeight="1" x14ac:dyDescent="0.15">
      <c r="A3" s="121" t="s">
        <v>98</v>
      </c>
      <c r="B3" s="68"/>
      <c r="C3" s="60"/>
      <c r="D3" s="61">
        <v>8201</v>
      </c>
      <c r="E3" s="62" t="str">
        <f t="shared" ref="E3:E18" si="0">HYPERLINK(O3,N3)</f>
        <v>広報における魅力的なチラシと人の集め方</v>
      </c>
      <c r="F3" s="118" t="s">
        <v>99</v>
      </c>
      <c r="G3" s="119" t="s">
        <v>63</v>
      </c>
      <c r="H3" s="61">
        <v>30</v>
      </c>
      <c r="I3" s="61">
        <v>2</v>
      </c>
      <c r="J3" s="69">
        <v>7000</v>
      </c>
      <c r="K3" s="63"/>
      <c r="L3" s="64"/>
      <c r="M3" s="65"/>
      <c r="N3" s="104" t="s">
        <v>100</v>
      </c>
      <c r="O3" s="66" t="str">
        <f t="shared" ref="O3:O15" si="1">"https://www.uitec.jeed.go.jp/training/2022/"&amp;D3&amp;".pdf"</f>
        <v>https://www.uitec.jeed.go.jp/training/2022/8201.pdf</v>
      </c>
    </row>
    <row r="4" spans="1:15" s="67" customFormat="1" ht="44.25" customHeight="1" x14ac:dyDescent="0.15">
      <c r="A4" s="121" t="s">
        <v>98</v>
      </c>
      <c r="B4" s="68"/>
      <c r="C4" s="60"/>
      <c r="D4" s="61">
        <v>8202</v>
      </c>
      <c r="E4" s="62" t="str">
        <f t="shared" si="0"/>
        <v>指導員のための文書作成力</v>
      </c>
      <c r="F4" s="118" t="s">
        <v>101</v>
      </c>
      <c r="G4" s="119" t="s">
        <v>91</v>
      </c>
      <c r="H4" s="61">
        <v>10</v>
      </c>
      <c r="I4" s="61">
        <v>2</v>
      </c>
      <c r="J4" s="69">
        <v>6000</v>
      </c>
      <c r="K4" s="63"/>
      <c r="L4" s="64"/>
      <c r="M4" s="65"/>
      <c r="N4" s="104" t="s">
        <v>66</v>
      </c>
      <c r="O4" s="66" t="str">
        <f t="shared" si="1"/>
        <v>https://www.uitec.jeed.go.jp/training/2022/8202.pdf</v>
      </c>
    </row>
    <row r="5" spans="1:15" s="67" customFormat="1" ht="44.25" customHeight="1" x14ac:dyDescent="0.15">
      <c r="A5" s="121" t="s">
        <v>98</v>
      </c>
      <c r="B5" s="68"/>
      <c r="C5" s="60"/>
      <c r="D5" s="61">
        <v>8203</v>
      </c>
      <c r="E5" s="62" t="str">
        <f t="shared" si="0"/>
        <v>指導員のための文書作成力</v>
      </c>
      <c r="F5" s="118" t="s">
        <v>94</v>
      </c>
      <c r="G5" s="119" t="s">
        <v>91</v>
      </c>
      <c r="H5" s="61">
        <v>10</v>
      </c>
      <c r="I5" s="61">
        <v>2</v>
      </c>
      <c r="J5" s="69">
        <v>6000</v>
      </c>
      <c r="K5" s="63"/>
      <c r="L5" s="64"/>
      <c r="M5" s="65"/>
      <c r="N5" s="104" t="s">
        <v>66</v>
      </c>
      <c r="O5" s="66" t="str">
        <f t="shared" si="1"/>
        <v>https://www.uitec.jeed.go.jp/training/2022/8203.pdf</v>
      </c>
    </row>
    <row r="6" spans="1:15" s="67" customFormat="1" ht="44.25" customHeight="1" x14ac:dyDescent="0.15">
      <c r="A6" s="121" t="s">
        <v>98</v>
      </c>
      <c r="B6" s="68"/>
      <c r="C6" s="60"/>
      <c r="D6" s="61">
        <v>8204</v>
      </c>
      <c r="E6" s="62" t="str">
        <f t="shared" si="0"/>
        <v>指導員のための文書作成力</v>
      </c>
      <c r="F6" s="118" t="s">
        <v>97</v>
      </c>
      <c r="G6" s="119" t="s">
        <v>91</v>
      </c>
      <c r="H6" s="61">
        <v>10</v>
      </c>
      <c r="I6" s="61">
        <v>2</v>
      </c>
      <c r="J6" s="69">
        <v>6000</v>
      </c>
      <c r="K6" s="63"/>
      <c r="L6" s="64"/>
      <c r="M6" s="65"/>
      <c r="N6" s="104" t="s">
        <v>66</v>
      </c>
      <c r="O6" s="66" t="str">
        <f t="shared" si="1"/>
        <v>https://www.uitec.jeed.go.jp/training/2022/8204.pdf</v>
      </c>
    </row>
    <row r="7" spans="1:15" s="67" customFormat="1" ht="35.1" customHeight="1" x14ac:dyDescent="0.15">
      <c r="A7" s="121" t="s">
        <v>98</v>
      </c>
      <c r="B7" s="68"/>
      <c r="C7" s="60"/>
      <c r="D7" s="61">
        <v>8205</v>
      </c>
      <c r="E7" s="62" t="str">
        <f t="shared" si="0"/>
        <v>【通信活用研修】
指導員のための文書作成力</v>
      </c>
      <c r="F7" s="118" t="s">
        <v>102</v>
      </c>
      <c r="G7" s="119" t="s">
        <v>91</v>
      </c>
      <c r="H7" s="61">
        <v>10</v>
      </c>
      <c r="I7" s="105" t="s">
        <v>103</v>
      </c>
      <c r="J7" s="69">
        <v>5500</v>
      </c>
      <c r="K7" s="74"/>
      <c r="L7" s="64"/>
      <c r="M7" s="65"/>
      <c r="N7" s="104" t="s">
        <v>104</v>
      </c>
      <c r="O7" s="66" t="str">
        <f t="shared" si="1"/>
        <v>https://www.uitec.jeed.go.jp/training/2022/8205.pdf</v>
      </c>
    </row>
    <row r="8" spans="1:15" s="67" customFormat="1" ht="51.75" customHeight="1" x14ac:dyDescent="0.15">
      <c r="A8" s="121" t="s">
        <v>98</v>
      </c>
      <c r="B8" s="68"/>
      <c r="C8" s="60" t="s">
        <v>65</v>
      </c>
      <c r="D8" s="61">
        <v>8206</v>
      </c>
      <c r="E8" s="62" t="str">
        <f t="shared" si="0"/>
        <v>【通信活用研修】
訓練教材作成等に係る著作権
（トラブル防止のための勘所）</v>
      </c>
      <c r="F8" s="118" t="s">
        <v>105</v>
      </c>
      <c r="G8" s="119" t="s">
        <v>63</v>
      </c>
      <c r="H8" s="61">
        <v>15</v>
      </c>
      <c r="I8" s="105" t="s">
        <v>103</v>
      </c>
      <c r="J8" s="69">
        <v>8500</v>
      </c>
      <c r="K8" s="63"/>
      <c r="L8" s="64"/>
      <c r="M8" s="65"/>
      <c r="N8" s="120" t="s">
        <v>106</v>
      </c>
      <c r="O8" s="66" t="str">
        <f t="shared" si="1"/>
        <v>https://www.uitec.jeed.go.jp/training/2022/8206.pdf</v>
      </c>
    </row>
    <row r="9" spans="1:15" s="67" customFormat="1" ht="35.1" customHeight="1" x14ac:dyDescent="0.15">
      <c r="A9" s="121" t="s">
        <v>98</v>
      </c>
      <c r="B9" s="68"/>
      <c r="C9" s="60"/>
      <c r="D9" s="61">
        <v>8207</v>
      </c>
      <c r="E9" s="62" t="str">
        <f t="shared" si="0"/>
        <v>コミュニケーションスキル育成講座
　入門編</v>
      </c>
      <c r="F9" s="118" t="s">
        <v>107</v>
      </c>
      <c r="G9" s="119" t="s">
        <v>63</v>
      </c>
      <c r="H9" s="61">
        <v>20</v>
      </c>
      <c r="I9" s="61">
        <v>2</v>
      </c>
      <c r="J9" s="69">
        <v>6000</v>
      </c>
      <c r="K9" s="63"/>
      <c r="L9" s="64"/>
      <c r="M9" s="65"/>
      <c r="N9" s="104" t="s">
        <v>108</v>
      </c>
      <c r="O9" s="66" t="str">
        <f t="shared" si="1"/>
        <v>https://www.uitec.jeed.go.jp/training/2022/8207.pdf</v>
      </c>
    </row>
    <row r="10" spans="1:15" s="67" customFormat="1" ht="35.1" customHeight="1" x14ac:dyDescent="0.15">
      <c r="A10" s="121" t="s">
        <v>98</v>
      </c>
      <c r="B10" s="68"/>
      <c r="C10" s="60"/>
      <c r="D10" s="61">
        <v>8208</v>
      </c>
      <c r="E10" s="62" t="str">
        <f t="shared" si="0"/>
        <v>コミュニケーションスキル育成講座
　入門編</v>
      </c>
      <c r="F10" s="118" t="s">
        <v>109</v>
      </c>
      <c r="G10" s="119" t="s">
        <v>91</v>
      </c>
      <c r="H10" s="61">
        <v>20</v>
      </c>
      <c r="I10" s="61">
        <v>2</v>
      </c>
      <c r="J10" s="69">
        <v>6000</v>
      </c>
      <c r="K10" s="63"/>
      <c r="L10" s="64"/>
      <c r="M10" s="65"/>
      <c r="N10" s="104" t="s">
        <v>108</v>
      </c>
      <c r="O10" s="66" t="str">
        <f t="shared" si="1"/>
        <v>https://www.uitec.jeed.go.jp/training/2022/8208.pdf</v>
      </c>
    </row>
    <row r="11" spans="1:15" s="67" customFormat="1" ht="35.1" customHeight="1" x14ac:dyDescent="0.15">
      <c r="A11" s="121" t="s">
        <v>98</v>
      </c>
      <c r="B11" s="68"/>
      <c r="C11" s="60"/>
      <c r="D11" s="61">
        <v>8209</v>
      </c>
      <c r="E11" s="62" t="str">
        <f t="shared" si="0"/>
        <v>指導員のためのコンプライアンスリーダー
シップと感情のコントロール</v>
      </c>
      <c r="F11" s="118" t="s">
        <v>110</v>
      </c>
      <c r="G11" s="119" t="s">
        <v>63</v>
      </c>
      <c r="H11" s="61">
        <v>15</v>
      </c>
      <c r="I11" s="61">
        <v>2</v>
      </c>
      <c r="J11" s="69">
        <v>8500</v>
      </c>
      <c r="K11" s="63"/>
      <c r="L11" s="64"/>
      <c r="M11" s="65"/>
      <c r="N11" s="104" t="s">
        <v>111</v>
      </c>
      <c r="O11" s="66" t="str">
        <f t="shared" si="1"/>
        <v>https://www.uitec.jeed.go.jp/training/2022/8209.pdf</v>
      </c>
    </row>
    <row r="12" spans="1:15" s="67" customFormat="1" ht="35.1" customHeight="1" x14ac:dyDescent="0.15">
      <c r="A12" s="121" t="s">
        <v>98</v>
      </c>
      <c r="B12" s="68"/>
      <c r="C12" s="60"/>
      <c r="D12" s="61">
        <v>8210</v>
      </c>
      <c r="E12" s="62" t="str">
        <f t="shared" si="0"/>
        <v>エニアグラムを活用したコミュニケーション</v>
      </c>
      <c r="F12" s="118" t="s">
        <v>112</v>
      </c>
      <c r="G12" s="119" t="s">
        <v>63</v>
      </c>
      <c r="H12" s="61">
        <v>15</v>
      </c>
      <c r="I12" s="70">
        <v>2</v>
      </c>
      <c r="J12" s="69">
        <v>8500</v>
      </c>
      <c r="K12" s="63"/>
      <c r="L12" s="64"/>
      <c r="M12" s="65"/>
      <c r="N12" s="104" t="s">
        <v>113</v>
      </c>
      <c r="O12" s="66" t="str">
        <f t="shared" si="1"/>
        <v>https://www.uitec.jeed.go.jp/training/2022/8210.pdf</v>
      </c>
    </row>
    <row r="13" spans="1:15" s="67" customFormat="1" ht="35.1" customHeight="1" x14ac:dyDescent="0.15">
      <c r="A13" s="121" t="s">
        <v>98</v>
      </c>
      <c r="B13" s="68"/>
      <c r="C13" s="60" t="s">
        <v>65</v>
      </c>
      <c r="D13" s="61">
        <v>8211</v>
      </c>
      <c r="E13" s="62" t="str">
        <f t="shared" si="0"/>
        <v>ビジネス英語：eメールの書き方＆
会話コミュニケーションの基礎</v>
      </c>
      <c r="F13" s="118" t="s">
        <v>92</v>
      </c>
      <c r="G13" s="119" t="s">
        <v>63</v>
      </c>
      <c r="H13" s="61">
        <v>10</v>
      </c>
      <c r="I13" s="70">
        <v>2</v>
      </c>
      <c r="J13" s="69">
        <v>6000</v>
      </c>
      <c r="K13" s="63"/>
      <c r="L13" s="64"/>
      <c r="M13" s="65"/>
      <c r="N13" s="104" t="s">
        <v>114</v>
      </c>
      <c r="O13" s="66" t="str">
        <f t="shared" si="1"/>
        <v>https://www.uitec.jeed.go.jp/training/2022/8211.pdf</v>
      </c>
    </row>
    <row r="14" spans="1:15" ht="34.5" customHeight="1" x14ac:dyDescent="0.15">
      <c r="A14" s="106" t="s">
        <v>83</v>
      </c>
      <c r="B14" s="107"/>
      <c r="C14" s="108"/>
      <c r="D14" s="109">
        <v>9201</v>
      </c>
      <c r="E14" s="62" t="str">
        <f t="shared" si="0"/>
        <v>職業訓練指導員のための技能指導法実践</v>
      </c>
      <c r="F14" s="110" t="s">
        <v>115</v>
      </c>
      <c r="G14" s="111" t="s">
        <v>63</v>
      </c>
      <c r="H14" s="109">
        <v>10</v>
      </c>
      <c r="I14" s="109">
        <v>3</v>
      </c>
      <c r="J14" s="69" t="s">
        <v>90</v>
      </c>
      <c r="K14" s="112"/>
      <c r="N14" s="104" t="s">
        <v>116</v>
      </c>
      <c r="O14" s="66" t="str">
        <f t="shared" si="1"/>
        <v>https://www.uitec.jeed.go.jp/training/2022/9201.pdf</v>
      </c>
    </row>
    <row r="15" spans="1:15" ht="34.5" customHeight="1" x14ac:dyDescent="0.15">
      <c r="A15" s="106" t="s">
        <v>83</v>
      </c>
      <c r="B15" s="107"/>
      <c r="C15" s="108"/>
      <c r="D15" s="109">
        <v>9202</v>
      </c>
      <c r="E15" s="62" t="str">
        <f t="shared" si="0"/>
        <v>職業訓練指導員のための技能指導法実践</v>
      </c>
      <c r="F15" s="110" t="s">
        <v>96</v>
      </c>
      <c r="G15" s="111" t="s">
        <v>117</v>
      </c>
      <c r="H15" s="109">
        <v>10</v>
      </c>
      <c r="I15" s="109">
        <v>3</v>
      </c>
      <c r="J15" s="69" t="s">
        <v>90</v>
      </c>
      <c r="K15" s="112"/>
      <c r="N15" s="104" t="s">
        <v>116</v>
      </c>
      <c r="O15" s="66" t="str">
        <f t="shared" si="1"/>
        <v>https://www.uitec.jeed.go.jp/training/2022/9202.pdf</v>
      </c>
    </row>
    <row r="16" spans="1:15" ht="34.5" customHeight="1" x14ac:dyDescent="0.15">
      <c r="A16" s="106" t="s">
        <v>83</v>
      </c>
      <c r="B16" s="107"/>
      <c r="C16" s="108"/>
      <c r="D16" s="109">
        <v>9203</v>
      </c>
      <c r="E16" s="62" t="str">
        <f t="shared" si="0"/>
        <v>【通信活用研修】
職業訓練向けeラーニング教材開発</v>
      </c>
      <c r="F16" s="110" t="s">
        <v>118</v>
      </c>
      <c r="G16" s="111" t="s">
        <v>91</v>
      </c>
      <c r="H16" s="109">
        <v>12</v>
      </c>
      <c r="I16" s="105" t="s">
        <v>103</v>
      </c>
      <c r="J16" s="69">
        <v>5500</v>
      </c>
      <c r="K16" s="112"/>
      <c r="N16" s="104" t="s">
        <v>119</v>
      </c>
      <c r="O16" s="66" t="str">
        <f t="shared" ref="O16:O22" si="2">"https://www.uitec.jeed.go.jp/training/2022/"&amp;D16&amp;".pdf"</f>
        <v>https://www.uitec.jeed.go.jp/training/2022/9203.pdf</v>
      </c>
    </row>
    <row r="17" spans="1:15" ht="34.5" customHeight="1" x14ac:dyDescent="0.15">
      <c r="A17" s="106" t="s">
        <v>83</v>
      </c>
      <c r="B17" s="107"/>
      <c r="C17" s="108" t="s">
        <v>65</v>
      </c>
      <c r="D17" s="109">
        <v>9204</v>
      </c>
      <c r="E17" s="62" t="str">
        <f t="shared" si="0"/>
        <v>アンケート調査の実際
－仮説検討から結果のまとめ方まで－</v>
      </c>
      <c r="F17" s="110" t="s">
        <v>120</v>
      </c>
      <c r="G17" s="111" t="s">
        <v>63</v>
      </c>
      <c r="H17" s="109">
        <v>10</v>
      </c>
      <c r="I17" s="109">
        <v>2</v>
      </c>
      <c r="J17" s="69">
        <v>10000</v>
      </c>
      <c r="K17" s="112"/>
      <c r="N17" s="104" t="s">
        <v>121</v>
      </c>
      <c r="O17" s="66" t="str">
        <f t="shared" si="2"/>
        <v>https://www.uitec.jeed.go.jp/training/2022/9204.pdf</v>
      </c>
    </row>
    <row r="18" spans="1:15" ht="34.5" customHeight="1" x14ac:dyDescent="0.15">
      <c r="A18" s="106" t="s">
        <v>83</v>
      </c>
      <c r="B18" s="107"/>
      <c r="C18" s="108"/>
      <c r="D18" s="109">
        <v>9205</v>
      </c>
      <c r="E18" s="62" t="str">
        <f t="shared" si="0"/>
        <v>MI理論を利用した配慮の必要な訓練生
への指導技法</v>
      </c>
      <c r="F18" s="110" t="s">
        <v>122</v>
      </c>
      <c r="G18" s="111" t="s">
        <v>63</v>
      </c>
      <c r="H18" s="109">
        <v>20</v>
      </c>
      <c r="I18" s="109">
        <v>2</v>
      </c>
      <c r="J18" s="69">
        <v>6000</v>
      </c>
      <c r="K18" s="112"/>
      <c r="N18" s="104" t="s">
        <v>123</v>
      </c>
      <c r="O18" s="66" t="str">
        <f t="shared" si="2"/>
        <v>https://www.uitec.jeed.go.jp/training/2022/9205.pdf</v>
      </c>
    </row>
    <row r="19" spans="1:15" ht="34.5" customHeight="1" x14ac:dyDescent="0.15">
      <c r="A19" s="106" t="s">
        <v>83</v>
      </c>
      <c r="B19" s="107"/>
      <c r="C19" s="108"/>
      <c r="D19" s="109">
        <v>9206</v>
      </c>
      <c r="E19" s="62" t="str">
        <f t="shared" ref="E19:E22" si="3">HYPERLINK(O19,N19)</f>
        <v>学生等への論文作成指導法</v>
      </c>
      <c r="F19" s="110" t="s">
        <v>95</v>
      </c>
      <c r="G19" s="111" t="s">
        <v>63</v>
      </c>
      <c r="H19" s="109">
        <v>15</v>
      </c>
      <c r="I19" s="109">
        <v>2</v>
      </c>
      <c r="J19" s="69" t="s">
        <v>90</v>
      </c>
      <c r="K19" s="112"/>
      <c r="N19" s="104" t="s">
        <v>67</v>
      </c>
      <c r="O19" s="66" t="str">
        <f t="shared" si="2"/>
        <v>https://www.uitec.jeed.go.jp/training/2022/9206.pdf</v>
      </c>
    </row>
    <row r="20" spans="1:15" ht="34.5" customHeight="1" x14ac:dyDescent="0.15">
      <c r="A20" s="106" t="s">
        <v>83</v>
      </c>
      <c r="B20" s="107"/>
      <c r="C20" s="108" t="s">
        <v>65</v>
      </c>
      <c r="D20" s="109">
        <v>9207</v>
      </c>
      <c r="E20" s="62" t="str">
        <f t="shared" si="3"/>
        <v>授業力を向上させる話し方、伝え方</v>
      </c>
      <c r="F20" s="110" t="s">
        <v>93</v>
      </c>
      <c r="G20" s="111" t="s">
        <v>63</v>
      </c>
      <c r="H20" s="109">
        <v>10</v>
      </c>
      <c r="I20" s="109">
        <v>2</v>
      </c>
      <c r="J20" s="69">
        <v>6000</v>
      </c>
      <c r="K20" s="112"/>
      <c r="N20" s="104" t="s">
        <v>124</v>
      </c>
      <c r="O20" s="66" t="str">
        <f t="shared" si="2"/>
        <v>https://www.uitec.jeed.go.jp/training/2022/9207.pdf</v>
      </c>
    </row>
    <row r="21" spans="1:15" ht="51.75" customHeight="1" x14ac:dyDescent="0.15">
      <c r="A21" s="106" t="s">
        <v>83</v>
      </c>
      <c r="B21" s="107"/>
      <c r="C21" s="108"/>
      <c r="D21" s="109">
        <v>9208</v>
      </c>
      <c r="E21" s="62" t="str">
        <f t="shared" si="3"/>
        <v>【通信活用研修】
英語コミュニケーション能力及び
プレゼンテーション能力開発指導法</v>
      </c>
      <c r="F21" s="110" t="s">
        <v>125</v>
      </c>
      <c r="G21" s="111" t="s">
        <v>63</v>
      </c>
      <c r="H21" s="109">
        <v>10</v>
      </c>
      <c r="I21" s="105" t="s">
        <v>103</v>
      </c>
      <c r="J21" s="69">
        <v>5500</v>
      </c>
      <c r="K21" s="112"/>
      <c r="N21" s="104" t="s">
        <v>126</v>
      </c>
      <c r="O21" s="66" t="str">
        <f t="shared" si="2"/>
        <v>https://www.uitec.jeed.go.jp/training/2022/9208.pdf</v>
      </c>
    </row>
    <row r="22" spans="1:15" ht="34.5" customHeight="1" x14ac:dyDescent="0.15">
      <c r="A22" s="106" t="s">
        <v>83</v>
      </c>
      <c r="B22" s="107"/>
      <c r="C22" s="108"/>
      <c r="D22" s="109">
        <v>9209</v>
      </c>
      <c r="E22" s="62" t="str">
        <f t="shared" si="3"/>
        <v>ＴＷＩトレーナー（人への接し方）養成研修</v>
      </c>
      <c r="F22" s="110" t="s">
        <v>127</v>
      </c>
      <c r="G22" s="111" t="s">
        <v>127</v>
      </c>
      <c r="H22" s="109">
        <v>10</v>
      </c>
      <c r="I22" s="109">
        <v>6</v>
      </c>
      <c r="J22" s="69" t="s">
        <v>90</v>
      </c>
      <c r="K22" s="112"/>
      <c r="N22" s="104" t="s">
        <v>128</v>
      </c>
      <c r="O22" s="66" t="str">
        <f t="shared" si="2"/>
        <v>https://www.uitec.jeed.go.jp/training/2022/9209.pdf</v>
      </c>
    </row>
    <row r="25" spans="1:15" s="59" customFormat="1" ht="18.75" x14ac:dyDescent="0.4">
      <c r="A25" s="100"/>
      <c r="B25" s="51"/>
      <c r="C25" s="51"/>
      <c r="D25" s="56"/>
      <c r="E25" s="57"/>
      <c r="F25" s="58"/>
      <c r="G25" s="114"/>
      <c r="H25" s="56"/>
      <c r="I25" s="56"/>
      <c r="J25" s="131" t="s">
        <v>61</v>
      </c>
      <c r="L25" s="53"/>
      <c r="M25" s="99"/>
      <c r="N25" s="53"/>
      <c r="O25" s="53"/>
    </row>
  </sheetData>
  <autoFilter ref="A2:K13"/>
  <mergeCells count="1">
    <mergeCell ref="C1:K1"/>
  </mergeCells>
  <phoneticPr fontId="1"/>
  <hyperlinks>
    <hyperlink ref="J25" location="'スキルマップ（共通能力）'!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view="pageBreakPreview" topLeftCell="A22" zoomScaleNormal="90" zoomScaleSheetLayoutView="100" workbookViewId="0">
      <selection activeCell="J28" sqref="J28"/>
    </sheetView>
  </sheetViews>
  <sheetFormatPr defaultColWidth="9" defaultRowHeight="13.5" x14ac:dyDescent="0.15"/>
  <cols>
    <col min="1" max="1" width="13.875" style="100" customWidth="1"/>
    <col min="2" max="2" width="4.5" style="51" hidden="1" customWidth="1"/>
    <col min="3" max="3" width="5" style="51" customWidth="1"/>
    <col min="4" max="4" width="6.625" style="56" customWidth="1"/>
    <col min="5" max="5" width="36.625" style="57" customWidth="1"/>
    <col min="6" max="6" width="36.125" style="58" customWidth="1"/>
    <col min="7" max="7" width="25.75" style="114" customWidth="1"/>
    <col min="8" max="9" width="5.875" style="56" customWidth="1"/>
    <col min="10" max="10" width="9.125" style="125" customWidth="1"/>
    <col min="11" max="11" width="9" style="59" customWidth="1"/>
    <col min="12" max="12" width="4.875" style="53" customWidth="1"/>
    <col min="13" max="13" width="9" style="116"/>
    <col min="14" max="15" width="9" style="53" hidden="1" customWidth="1"/>
    <col min="16" max="16384" width="9" style="53"/>
  </cols>
  <sheetData>
    <row r="1" spans="1:15" ht="31.5" customHeight="1" x14ac:dyDescent="0.15">
      <c r="C1" s="149" t="s">
        <v>82</v>
      </c>
      <c r="D1" s="149"/>
      <c r="E1" s="149"/>
      <c r="F1" s="149"/>
      <c r="G1" s="149"/>
      <c r="H1" s="149"/>
      <c r="I1" s="149"/>
      <c r="J1" s="150"/>
      <c r="K1" s="149"/>
      <c r="L1" s="52"/>
    </row>
    <row r="2" spans="1:15" ht="33.75" customHeight="1" x14ac:dyDescent="0.15">
      <c r="A2" s="101" t="s">
        <v>51</v>
      </c>
      <c r="B2" s="54"/>
      <c r="C2" s="55" t="s">
        <v>52</v>
      </c>
      <c r="D2" s="55" t="s">
        <v>53</v>
      </c>
      <c r="E2" s="55" t="s">
        <v>54</v>
      </c>
      <c r="F2" s="54" t="s">
        <v>55</v>
      </c>
      <c r="G2" s="102" t="s">
        <v>56</v>
      </c>
      <c r="H2" s="54" t="s">
        <v>57</v>
      </c>
      <c r="I2" s="54" t="s">
        <v>58</v>
      </c>
      <c r="J2" s="124" t="s">
        <v>59</v>
      </c>
      <c r="K2" s="54" t="s">
        <v>60</v>
      </c>
      <c r="L2" s="116"/>
    </row>
    <row r="3" spans="1:15" s="73" customFormat="1" ht="35.1" customHeight="1" x14ac:dyDescent="0.15">
      <c r="A3" s="121" t="s">
        <v>98</v>
      </c>
      <c r="B3" s="68"/>
      <c r="C3" s="60"/>
      <c r="D3" s="61">
        <v>8301</v>
      </c>
      <c r="E3" s="62" t="str">
        <f t="shared" ref="E3:E25" si="0">HYPERLINK(O3,N3)</f>
        <v>ストレスマネジメントとマインドフルネス</v>
      </c>
      <c r="F3" s="118" t="s">
        <v>136</v>
      </c>
      <c r="G3" s="119" t="s">
        <v>63</v>
      </c>
      <c r="H3" s="61">
        <v>15</v>
      </c>
      <c r="I3" s="61">
        <v>2</v>
      </c>
      <c r="J3" s="69">
        <v>8500</v>
      </c>
      <c r="K3" s="63"/>
      <c r="L3" s="71"/>
      <c r="M3" s="72"/>
      <c r="N3" s="104" t="s">
        <v>137</v>
      </c>
      <c r="O3" s="66" t="str">
        <f t="shared" ref="O3:O25" si="1">"https://www.uitec.jeed.go.jp/training/2022/"&amp;D3&amp;".pdf"</f>
        <v>https://www.uitec.jeed.go.jp/training/2022/8301.pdf</v>
      </c>
    </row>
    <row r="4" spans="1:15" s="67" customFormat="1" ht="51.75" customHeight="1" x14ac:dyDescent="0.15">
      <c r="A4" s="121" t="s">
        <v>98</v>
      </c>
      <c r="B4" s="68"/>
      <c r="C4" s="60"/>
      <c r="D4" s="61">
        <v>8302</v>
      </c>
      <c r="E4" s="62" t="str">
        <f t="shared" si="0"/>
        <v>一般校の指導員のための
精神・発達障害に配慮した支援と対応
（理解と接し方編）</v>
      </c>
      <c r="F4" s="118" t="s">
        <v>133</v>
      </c>
      <c r="G4" s="119" t="s">
        <v>63</v>
      </c>
      <c r="H4" s="61">
        <v>10</v>
      </c>
      <c r="I4" s="61">
        <v>2</v>
      </c>
      <c r="J4" s="69">
        <v>6000</v>
      </c>
      <c r="K4" s="63"/>
      <c r="L4" s="64"/>
      <c r="M4" s="65"/>
      <c r="N4" s="104" t="s">
        <v>138</v>
      </c>
      <c r="O4" s="66" t="str">
        <f t="shared" si="1"/>
        <v>https://www.uitec.jeed.go.jp/training/2022/8302.pdf</v>
      </c>
    </row>
    <row r="5" spans="1:15" s="67" customFormat="1" ht="51.75" customHeight="1" x14ac:dyDescent="0.15">
      <c r="A5" s="121" t="s">
        <v>98</v>
      </c>
      <c r="B5" s="68"/>
      <c r="C5" s="60"/>
      <c r="D5" s="61">
        <v>8303</v>
      </c>
      <c r="E5" s="62" t="str">
        <f t="shared" si="0"/>
        <v>一般校の指導員のための
精神・発達障害に配慮した支援と対応
（理解と接し方編）</v>
      </c>
      <c r="F5" s="118" t="s">
        <v>139</v>
      </c>
      <c r="G5" s="119" t="s">
        <v>63</v>
      </c>
      <c r="H5" s="61">
        <v>10</v>
      </c>
      <c r="I5" s="61">
        <v>2</v>
      </c>
      <c r="J5" s="69">
        <v>6000</v>
      </c>
      <c r="K5" s="63"/>
      <c r="L5" s="64"/>
      <c r="M5" s="65"/>
      <c r="N5" s="104" t="s">
        <v>138</v>
      </c>
      <c r="O5" s="66" t="str">
        <f t="shared" si="1"/>
        <v>https://www.uitec.jeed.go.jp/training/2022/8303.pdf</v>
      </c>
    </row>
    <row r="6" spans="1:15" s="73" customFormat="1" ht="51.75" customHeight="1" x14ac:dyDescent="0.15">
      <c r="A6" s="121" t="s">
        <v>98</v>
      </c>
      <c r="B6" s="68"/>
      <c r="C6" s="68"/>
      <c r="D6" s="61">
        <v>8304</v>
      </c>
      <c r="E6" s="62" t="str">
        <f t="shared" si="0"/>
        <v>一般校の指導員のための
精神・発達障害に配慮した支援と対応
（理解と接し方編）</v>
      </c>
      <c r="F6" s="118" t="s">
        <v>130</v>
      </c>
      <c r="G6" s="119" t="s">
        <v>63</v>
      </c>
      <c r="H6" s="61">
        <v>10</v>
      </c>
      <c r="I6" s="61">
        <v>2</v>
      </c>
      <c r="J6" s="69">
        <v>6000</v>
      </c>
      <c r="K6" s="63"/>
      <c r="L6" s="71"/>
      <c r="M6" s="72"/>
      <c r="N6" s="104" t="s">
        <v>138</v>
      </c>
      <c r="O6" s="66" t="str">
        <f t="shared" si="1"/>
        <v>https://www.uitec.jeed.go.jp/training/2022/8304.pdf</v>
      </c>
    </row>
    <row r="7" spans="1:15" s="73" customFormat="1" ht="51.75" customHeight="1" x14ac:dyDescent="0.15">
      <c r="A7" s="121" t="s">
        <v>98</v>
      </c>
      <c r="B7" s="68"/>
      <c r="C7" s="68"/>
      <c r="D7" s="61">
        <v>8305</v>
      </c>
      <c r="E7" s="62" t="str">
        <f t="shared" si="0"/>
        <v>一般校の指導員のための
精神・発達障害に配慮した支援と対応
（理解と接し方編）</v>
      </c>
      <c r="F7" s="118" t="s">
        <v>140</v>
      </c>
      <c r="G7" s="119" t="s">
        <v>63</v>
      </c>
      <c r="H7" s="61">
        <v>10</v>
      </c>
      <c r="I7" s="61">
        <v>2</v>
      </c>
      <c r="J7" s="69">
        <v>6000</v>
      </c>
      <c r="K7" s="63"/>
      <c r="L7" s="71"/>
      <c r="M7" s="72"/>
      <c r="N7" s="104" t="s">
        <v>138</v>
      </c>
      <c r="O7" s="66" t="str">
        <f t="shared" si="1"/>
        <v>https://www.uitec.jeed.go.jp/training/2022/8305.pdf</v>
      </c>
    </row>
    <row r="8" spans="1:15" s="67" customFormat="1" ht="51.75" customHeight="1" x14ac:dyDescent="0.15">
      <c r="A8" s="121" t="s">
        <v>98</v>
      </c>
      <c r="B8" s="68"/>
      <c r="C8" s="60"/>
      <c r="D8" s="61">
        <v>8306</v>
      </c>
      <c r="E8" s="62" t="str">
        <f t="shared" si="0"/>
        <v>一般校の指導員のための
精神・発達障害に配慮した支援と対応
（訓練の支援と支援体制編）</v>
      </c>
      <c r="F8" s="118" t="s">
        <v>129</v>
      </c>
      <c r="G8" s="119" t="s">
        <v>63</v>
      </c>
      <c r="H8" s="61">
        <v>10</v>
      </c>
      <c r="I8" s="61">
        <v>2</v>
      </c>
      <c r="J8" s="69">
        <v>6000</v>
      </c>
      <c r="K8" s="63"/>
      <c r="L8" s="64"/>
      <c r="M8" s="65"/>
      <c r="N8" s="104" t="s">
        <v>141</v>
      </c>
      <c r="O8" s="66" t="str">
        <f t="shared" si="1"/>
        <v>https://www.uitec.jeed.go.jp/training/2022/8306.pdf</v>
      </c>
    </row>
    <row r="9" spans="1:15" s="67" customFormat="1" ht="51.75" customHeight="1" x14ac:dyDescent="0.15">
      <c r="A9" s="121" t="s">
        <v>98</v>
      </c>
      <c r="B9" s="68"/>
      <c r="C9" s="60"/>
      <c r="D9" s="61">
        <v>8307</v>
      </c>
      <c r="E9" s="62" t="str">
        <f t="shared" si="0"/>
        <v>一般校の指導員のための
精神・発達障害に配慮した支援と対応
（訓練の支援と支援体制編）</v>
      </c>
      <c r="F9" s="118" t="s">
        <v>132</v>
      </c>
      <c r="G9" s="119" t="s">
        <v>63</v>
      </c>
      <c r="H9" s="61">
        <v>10</v>
      </c>
      <c r="I9" s="61">
        <v>2</v>
      </c>
      <c r="J9" s="69">
        <v>6000</v>
      </c>
      <c r="K9" s="63"/>
      <c r="L9" s="64"/>
      <c r="M9" s="65"/>
      <c r="N9" s="104" t="s">
        <v>141</v>
      </c>
      <c r="O9" s="66" t="str">
        <f t="shared" si="1"/>
        <v>https://www.uitec.jeed.go.jp/training/2022/8307.pdf</v>
      </c>
    </row>
    <row r="10" spans="1:15" s="67" customFormat="1" ht="51.75" customHeight="1" x14ac:dyDescent="0.15">
      <c r="A10" s="121" t="s">
        <v>98</v>
      </c>
      <c r="B10" s="68"/>
      <c r="C10" s="60"/>
      <c r="D10" s="61">
        <v>8308</v>
      </c>
      <c r="E10" s="62" t="str">
        <f t="shared" si="0"/>
        <v>一般校の指導員のための
精神・発達障害に配慮した支援と対応
（訓練の支援と支援体制編）</v>
      </c>
      <c r="F10" s="118" t="s">
        <v>142</v>
      </c>
      <c r="G10" s="119" t="s">
        <v>63</v>
      </c>
      <c r="H10" s="61">
        <v>10</v>
      </c>
      <c r="I10" s="70">
        <v>2</v>
      </c>
      <c r="J10" s="69">
        <v>6000</v>
      </c>
      <c r="K10" s="63"/>
      <c r="L10" s="64"/>
      <c r="M10" s="65"/>
      <c r="N10" s="104" t="s">
        <v>141</v>
      </c>
      <c r="O10" s="66" t="str">
        <f t="shared" si="1"/>
        <v>https://www.uitec.jeed.go.jp/training/2022/8308.pdf</v>
      </c>
    </row>
    <row r="11" spans="1:15" s="67" customFormat="1" ht="51.75" customHeight="1" x14ac:dyDescent="0.15">
      <c r="A11" s="121" t="s">
        <v>98</v>
      </c>
      <c r="B11" s="68"/>
      <c r="C11" s="60"/>
      <c r="D11" s="61">
        <v>8309</v>
      </c>
      <c r="E11" s="62" t="str">
        <f t="shared" si="0"/>
        <v>一般校の指導員のための
精神・発達障害に配慮した支援と対応
（訓練の支援と支援体制編）</v>
      </c>
      <c r="F11" s="118" t="s">
        <v>131</v>
      </c>
      <c r="G11" s="119" t="s">
        <v>63</v>
      </c>
      <c r="H11" s="61">
        <v>10</v>
      </c>
      <c r="I11" s="61">
        <v>2</v>
      </c>
      <c r="J11" s="69">
        <v>6000</v>
      </c>
      <c r="K11" s="63"/>
      <c r="L11" s="64"/>
      <c r="M11" s="65"/>
      <c r="N11" s="104" t="s">
        <v>141</v>
      </c>
      <c r="O11" s="66" t="str">
        <f t="shared" si="1"/>
        <v>https://www.uitec.jeed.go.jp/training/2022/8309.pdf</v>
      </c>
    </row>
    <row r="12" spans="1:15" s="73" customFormat="1" ht="51.75" customHeight="1" x14ac:dyDescent="0.15">
      <c r="A12" s="121" t="s">
        <v>98</v>
      </c>
      <c r="B12" s="68"/>
      <c r="C12" s="60"/>
      <c r="D12" s="61">
        <v>8310</v>
      </c>
      <c r="E12" s="62" t="str">
        <f t="shared" si="0"/>
        <v>一般校の指導員のための
精神・発達障害に配慮した支援と対応
（訓練の支援と支援体制編）</v>
      </c>
      <c r="F12" s="118" t="s">
        <v>143</v>
      </c>
      <c r="G12" s="119" t="s">
        <v>63</v>
      </c>
      <c r="H12" s="61">
        <v>10</v>
      </c>
      <c r="I12" s="70">
        <v>2</v>
      </c>
      <c r="J12" s="69">
        <v>6000</v>
      </c>
      <c r="K12" s="63"/>
      <c r="L12" s="71"/>
      <c r="M12" s="72"/>
      <c r="N12" s="104" t="s">
        <v>141</v>
      </c>
      <c r="O12" s="66" t="str">
        <f t="shared" si="1"/>
        <v>https://www.uitec.jeed.go.jp/training/2022/8310.pdf</v>
      </c>
    </row>
    <row r="13" spans="1:15" s="67" customFormat="1" ht="51.75" customHeight="1" x14ac:dyDescent="0.15">
      <c r="A13" s="121" t="s">
        <v>98</v>
      </c>
      <c r="B13" s="68"/>
      <c r="C13" s="60"/>
      <c r="D13" s="61">
        <v>8311</v>
      </c>
      <c r="E13" s="62" t="str">
        <f t="shared" si="0"/>
        <v>一般校の指導員のための
精神・発達障害に配慮した支援と対応
（メンタルの支援編）</v>
      </c>
      <c r="F13" s="118" t="s">
        <v>134</v>
      </c>
      <c r="G13" s="119" t="s">
        <v>63</v>
      </c>
      <c r="H13" s="61">
        <v>10</v>
      </c>
      <c r="I13" s="61">
        <v>2</v>
      </c>
      <c r="J13" s="69">
        <v>6000</v>
      </c>
      <c r="K13" s="63"/>
      <c r="L13" s="64"/>
      <c r="M13" s="65"/>
      <c r="N13" s="104" t="s">
        <v>144</v>
      </c>
      <c r="O13" s="66" t="str">
        <f t="shared" si="1"/>
        <v>https://www.uitec.jeed.go.jp/training/2022/8311.pdf</v>
      </c>
    </row>
    <row r="14" spans="1:15" s="67" customFormat="1" ht="51.75" customHeight="1" x14ac:dyDescent="0.15">
      <c r="A14" s="121" t="s">
        <v>98</v>
      </c>
      <c r="B14" s="68"/>
      <c r="C14" s="60"/>
      <c r="D14" s="61">
        <v>8312</v>
      </c>
      <c r="E14" s="62" t="str">
        <f t="shared" si="0"/>
        <v>一般校の指導員のための
精神・発達障害に配慮した支援と対応
（メンタルの支援編）</v>
      </c>
      <c r="F14" s="118" t="s">
        <v>145</v>
      </c>
      <c r="G14" s="119" t="s">
        <v>63</v>
      </c>
      <c r="H14" s="61">
        <v>10</v>
      </c>
      <c r="I14" s="61">
        <v>2</v>
      </c>
      <c r="J14" s="69">
        <v>6000</v>
      </c>
      <c r="K14" s="63"/>
      <c r="L14" s="64"/>
      <c r="M14" s="65"/>
      <c r="N14" s="104" t="s">
        <v>144</v>
      </c>
      <c r="O14" s="66" t="str">
        <f t="shared" si="1"/>
        <v>https://www.uitec.jeed.go.jp/training/2022/8312.pdf</v>
      </c>
    </row>
    <row r="15" spans="1:15" s="67" customFormat="1" ht="51.75" customHeight="1" x14ac:dyDescent="0.15">
      <c r="A15" s="121" t="s">
        <v>98</v>
      </c>
      <c r="B15" s="68"/>
      <c r="C15" s="60"/>
      <c r="D15" s="61">
        <v>8313</v>
      </c>
      <c r="E15" s="62" t="str">
        <f t="shared" si="0"/>
        <v>一般校の指導員のための
精神・発達障害に配慮した支援と対応
（メンタルの支援編）</v>
      </c>
      <c r="F15" s="118" t="s">
        <v>135</v>
      </c>
      <c r="G15" s="119" t="s">
        <v>63</v>
      </c>
      <c r="H15" s="61">
        <v>10</v>
      </c>
      <c r="I15" s="61">
        <v>2</v>
      </c>
      <c r="J15" s="69">
        <v>6000</v>
      </c>
      <c r="K15" s="63"/>
      <c r="L15" s="64"/>
      <c r="M15" s="65"/>
      <c r="N15" s="104" t="s">
        <v>144</v>
      </c>
      <c r="O15" s="66" t="str">
        <f t="shared" si="1"/>
        <v>https://www.uitec.jeed.go.jp/training/2022/8313.pdf</v>
      </c>
    </row>
    <row r="16" spans="1:15" s="67" customFormat="1" ht="51.75" customHeight="1" x14ac:dyDescent="0.15">
      <c r="A16" s="121" t="s">
        <v>98</v>
      </c>
      <c r="B16" s="68"/>
      <c r="C16" s="60"/>
      <c r="D16" s="61">
        <v>8314</v>
      </c>
      <c r="E16" s="62" t="str">
        <f t="shared" si="0"/>
        <v>一般校の指導員のための
精神・発達障害に配慮した支援と対応
（メンタルの支援編）</v>
      </c>
      <c r="F16" s="118" t="s">
        <v>146</v>
      </c>
      <c r="G16" s="119" t="s">
        <v>63</v>
      </c>
      <c r="H16" s="61">
        <v>10</v>
      </c>
      <c r="I16" s="70">
        <v>2</v>
      </c>
      <c r="J16" s="69">
        <v>6000</v>
      </c>
      <c r="K16" s="63"/>
      <c r="L16" s="64"/>
      <c r="M16" s="65"/>
      <c r="N16" s="104" t="s">
        <v>144</v>
      </c>
      <c r="O16" s="66" t="str">
        <f t="shared" si="1"/>
        <v>https://www.uitec.jeed.go.jp/training/2022/8314.pdf</v>
      </c>
    </row>
    <row r="17" spans="1:15" s="67" customFormat="1" ht="51.75" customHeight="1" x14ac:dyDescent="0.15">
      <c r="A17" s="121" t="s">
        <v>98</v>
      </c>
      <c r="B17" s="68"/>
      <c r="C17" s="60"/>
      <c r="D17" s="61">
        <v>8315</v>
      </c>
      <c r="E17" s="62" t="str">
        <f t="shared" si="0"/>
        <v>一般校の指導員のための
精神・発達障害に配慮した支援と対応
（就職活動の支援編）</v>
      </c>
      <c r="F17" s="118" t="s">
        <v>147</v>
      </c>
      <c r="G17" s="119" t="s">
        <v>63</v>
      </c>
      <c r="H17" s="61">
        <v>10</v>
      </c>
      <c r="I17" s="61">
        <v>2</v>
      </c>
      <c r="J17" s="69">
        <v>6000</v>
      </c>
      <c r="K17" s="63"/>
      <c r="L17" s="64"/>
      <c r="M17" s="65"/>
      <c r="N17" s="104" t="s">
        <v>148</v>
      </c>
      <c r="O17" s="66" t="str">
        <f t="shared" si="1"/>
        <v>https://www.uitec.jeed.go.jp/training/2022/8315.pdf</v>
      </c>
    </row>
    <row r="18" spans="1:15" s="67" customFormat="1" ht="35.1" customHeight="1" x14ac:dyDescent="0.15">
      <c r="A18" s="121" t="s">
        <v>98</v>
      </c>
      <c r="B18" s="68"/>
      <c r="C18" s="60"/>
      <c r="D18" s="61">
        <v>8316</v>
      </c>
      <c r="E18" s="62" t="str">
        <f t="shared" si="0"/>
        <v>障害者の就労支援の基礎知識</v>
      </c>
      <c r="F18" s="118" t="s">
        <v>149</v>
      </c>
      <c r="G18" s="119" t="s">
        <v>63</v>
      </c>
      <c r="H18" s="61">
        <v>10</v>
      </c>
      <c r="I18" s="61">
        <v>2</v>
      </c>
      <c r="J18" s="69">
        <v>6000</v>
      </c>
      <c r="K18" s="63"/>
      <c r="L18" s="64"/>
      <c r="M18" s="65"/>
      <c r="N18" s="104" t="s">
        <v>68</v>
      </c>
      <c r="O18" s="66" t="str">
        <f t="shared" si="1"/>
        <v>https://www.uitec.jeed.go.jp/training/2022/8316.pdf</v>
      </c>
    </row>
    <row r="19" spans="1:15" s="67" customFormat="1" ht="35.1" customHeight="1" x14ac:dyDescent="0.15">
      <c r="A19" s="121" t="s">
        <v>98</v>
      </c>
      <c r="B19" s="68"/>
      <c r="C19" s="60"/>
      <c r="D19" s="61">
        <v>8317</v>
      </c>
      <c r="E19" s="62" t="str">
        <f t="shared" si="0"/>
        <v>障害者の就労支援の基礎知識</v>
      </c>
      <c r="F19" s="118" t="s">
        <v>150</v>
      </c>
      <c r="G19" s="119" t="s">
        <v>63</v>
      </c>
      <c r="H19" s="61">
        <v>10</v>
      </c>
      <c r="I19" s="61">
        <v>2</v>
      </c>
      <c r="J19" s="69">
        <v>6000</v>
      </c>
      <c r="K19" s="63"/>
      <c r="L19" s="64"/>
      <c r="M19" s="65"/>
      <c r="N19" s="104" t="s">
        <v>68</v>
      </c>
      <c r="O19" s="66" t="str">
        <f t="shared" si="1"/>
        <v>https://www.uitec.jeed.go.jp/training/2022/8317.pdf</v>
      </c>
    </row>
    <row r="20" spans="1:15" s="67" customFormat="1" ht="35.1" customHeight="1" x14ac:dyDescent="0.15">
      <c r="A20" s="121" t="s">
        <v>98</v>
      </c>
      <c r="B20" s="68"/>
      <c r="C20" s="60" t="s">
        <v>65</v>
      </c>
      <c r="D20" s="61">
        <v>8318</v>
      </c>
      <c r="E20" s="62" t="str">
        <f t="shared" si="0"/>
        <v>怒りのマネジメントとストレスマネジメント</v>
      </c>
      <c r="F20" s="118" t="s">
        <v>151</v>
      </c>
      <c r="G20" s="119" t="s">
        <v>63</v>
      </c>
      <c r="H20" s="61">
        <v>15</v>
      </c>
      <c r="I20" s="61">
        <v>2</v>
      </c>
      <c r="J20" s="69">
        <v>8500</v>
      </c>
      <c r="K20" s="63"/>
      <c r="L20" s="64"/>
      <c r="M20" s="65"/>
      <c r="N20" s="104" t="s">
        <v>152</v>
      </c>
      <c r="O20" s="66" t="str">
        <f t="shared" si="1"/>
        <v>https://www.uitec.jeed.go.jp/training/2022/8318.pdf</v>
      </c>
    </row>
    <row r="21" spans="1:15" s="67" customFormat="1" ht="35.1" customHeight="1" x14ac:dyDescent="0.15">
      <c r="A21" s="121" t="s">
        <v>98</v>
      </c>
      <c r="B21" s="68"/>
      <c r="C21" s="60"/>
      <c r="D21" s="61">
        <v>8319</v>
      </c>
      <c r="E21" s="62" t="str">
        <f t="shared" si="0"/>
        <v>精神・発達障害者支援のためのＳＳＴ
（基礎編）</v>
      </c>
      <c r="F21" s="118" t="s">
        <v>153</v>
      </c>
      <c r="G21" s="119" t="s">
        <v>63</v>
      </c>
      <c r="H21" s="61">
        <v>15</v>
      </c>
      <c r="I21" s="61">
        <v>2</v>
      </c>
      <c r="J21" s="69">
        <v>8500</v>
      </c>
      <c r="K21" s="63"/>
      <c r="L21" s="64"/>
      <c r="M21" s="65"/>
      <c r="N21" s="104" t="s">
        <v>154</v>
      </c>
      <c r="O21" s="66" t="str">
        <f t="shared" si="1"/>
        <v>https://www.uitec.jeed.go.jp/training/2022/8319.pdf</v>
      </c>
    </row>
    <row r="22" spans="1:15" s="67" customFormat="1" ht="35.1" customHeight="1" x14ac:dyDescent="0.15">
      <c r="A22" s="121" t="s">
        <v>98</v>
      </c>
      <c r="B22" s="68"/>
      <c r="C22" s="60" t="s">
        <v>65</v>
      </c>
      <c r="D22" s="61">
        <v>8320</v>
      </c>
      <c r="E22" s="62" t="str">
        <f t="shared" si="0"/>
        <v>精神・発達障害者支援のためのＳＳＴ
（応用編）</v>
      </c>
      <c r="F22" s="118" t="s">
        <v>155</v>
      </c>
      <c r="G22" s="119" t="s">
        <v>63</v>
      </c>
      <c r="H22" s="61">
        <v>15</v>
      </c>
      <c r="I22" s="61">
        <v>2</v>
      </c>
      <c r="J22" s="69">
        <v>8500</v>
      </c>
      <c r="K22" s="63"/>
      <c r="L22" s="64"/>
      <c r="M22" s="65"/>
      <c r="N22" s="104" t="s">
        <v>156</v>
      </c>
      <c r="O22" s="66" t="str">
        <f t="shared" si="1"/>
        <v>https://www.uitec.jeed.go.jp/training/2022/8320.pdf</v>
      </c>
    </row>
    <row r="23" spans="1:15" s="67" customFormat="1" ht="35.1" customHeight="1" x14ac:dyDescent="0.15">
      <c r="A23" s="121" t="s">
        <v>98</v>
      </c>
      <c r="B23" s="68"/>
      <c r="C23" s="68" t="s">
        <v>65</v>
      </c>
      <c r="D23" s="61">
        <v>8321</v>
      </c>
      <c r="E23" s="62" t="str">
        <f t="shared" si="0"/>
        <v>精神障害者・発達障害者を対象とした
訓練指導</v>
      </c>
      <c r="F23" s="118" t="s">
        <v>157</v>
      </c>
      <c r="G23" s="119" t="s">
        <v>158</v>
      </c>
      <c r="H23" s="61">
        <v>20</v>
      </c>
      <c r="I23" s="61">
        <v>2</v>
      </c>
      <c r="J23" s="69">
        <v>6000</v>
      </c>
      <c r="K23" s="63"/>
      <c r="L23" s="64"/>
      <c r="M23" s="65"/>
      <c r="N23" s="104" t="s">
        <v>159</v>
      </c>
      <c r="O23" s="66" t="str">
        <f t="shared" si="1"/>
        <v>https://www.uitec.jeed.go.jp/training/2022/8321.pdf</v>
      </c>
    </row>
    <row r="24" spans="1:15" s="67" customFormat="1" ht="35.1" customHeight="1" x14ac:dyDescent="0.15">
      <c r="A24" s="121" t="s">
        <v>98</v>
      </c>
      <c r="B24" s="68"/>
      <c r="C24" s="60" t="s">
        <v>64</v>
      </c>
      <c r="D24" s="61">
        <v>8322</v>
      </c>
      <c r="E24" s="62" t="str">
        <f t="shared" si="0"/>
        <v>訓練場面での行動観察による
特性把握と対応法</v>
      </c>
      <c r="F24" s="118" t="s">
        <v>160</v>
      </c>
      <c r="G24" s="119" t="s">
        <v>158</v>
      </c>
      <c r="H24" s="61">
        <v>12</v>
      </c>
      <c r="I24" s="61">
        <v>2</v>
      </c>
      <c r="J24" s="69">
        <v>6000</v>
      </c>
      <c r="K24" s="63"/>
      <c r="L24" s="64"/>
      <c r="M24" s="65"/>
      <c r="N24" s="104" t="s">
        <v>161</v>
      </c>
      <c r="O24" s="66" t="str">
        <f t="shared" si="1"/>
        <v>https://www.uitec.jeed.go.jp/training/2022/8322.pdf</v>
      </c>
    </row>
    <row r="25" spans="1:15" ht="34.5" customHeight="1" x14ac:dyDescent="0.15">
      <c r="A25" s="106" t="s">
        <v>98</v>
      </c>
      <c r="B25" s="107"/>
      <c r="C25" s="108"/>
      <c r="D25" s="109">
        <v>8323</v>
      </c>
      <c r="E25" s="62" t="str">
        <f t="shared" si="0"/>
        <v>カウンセリングの実際
（人への理解と援助のために）</v>
      </c>
      <c r="F25" s="110" t="s">
        <v>162</v>
      </c>
      <c r="G25" s="111" t="s">
        <v>63</v>
      </c>
      <c r="H25" s="109">
        <v>15</v>
      </c>
      <c r="I25" s="109">
        <v>4</v>
      </c>
      <c r="J25" s="69">
        <v>17000</v>
      </c>
      <c r="K25" s="112"/>
      <c r="N25" s="104" t="s">
        <v>163</v>
      </c>
      <c r="O25" s="66" t="str">
        <f t="shared" si="1"/>
        <v>https://www.uitec.jeed.go.jp/training/2022/8323.pdf</v>
      </c>
    </row>
    <row r="28" spans="1:15" s="59" customFormat="1" ht="18.75" x14ac:dyDescent="0.4">
      <c r="A28" s="100"/>
      <c r="B28" s="51"/>
      <c r="C28" s="51"/>
      <c r="D28" s="56"/>
      <c r="E28" s="57"/>
      <c r="F28" s="58"/>
      <c r="G28" s="114"/>
      <c r="H28" s="56"/>
      <c r="I28" s="56"/>
      <c r="J28" s="131" t="s">
        <v>61</v>
      </c>
      <c r="L28" s="53"/>
      <c r="M28" s="116"/>
      <c r="N28" s="53"/>
      <c r="O28" s="53"/>
    </row>
  </sheetData>
  <autoFilter ref="A2:K24"/>
  <mergeCells count="1">
    <mergeCell ref="C1:K1"/>
  </mergeCells>
  <phoneticPr fontId="1"/>
  <hyperlinks>
    <hyperlink ref="J28" location="'スキルマップ（共通能力）'!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00" customWidth="1"/>
    <col min="2" max="2" width="4.5" style="51" hidden="1" customWidth="1"/>
    <col min="3" max="3" width="5" style="51" customWidth="1"/>
    <col min="4" max="4" width="6.625" style="56" customWidth="1"/>
    <col min="5" max="5" width="36.625" style="57" customWidth="1"/>
    <col min="6" max="6" width="36.125" style="58" customWidth="1"/>
    <col min="7" max="7" width="25.75" style="114" customWidth="1"/>
    <col min="8" max="9" width="5.875" style="56" customWidth="1"/>
    <col min="10" max="10" width="9.125" style="128" customWidth="1"/>
    <col min="11" max="11" width="9" style="59" customWidth="1"/>
    <col min="12" max="12" width="4.875" style="53" customWidth="1"/>
    <col min="13" max="13" width="9" style="123"/>
    <col min="14" max="15" width="9" style="53" hidden="1" customWidth="1"/>
    <col min="16" max="16384" width="9" style="53"/>
  </cols>
  <sheetData>
    <row r="1" spans="1:15" ht="31.5" customHeight="1" x14ac:dyDescent="0.15">
      <c r="C1" s="149" t="s">
        <v>82</v>
      </c>
      <c r="D1" s="149"/>
      <c r="E1" s="149"/>
      <c r="F1" s="149"/>
      <c r="G1" s="149"/>
      <c r="H1" s="149"/>
      <c r="I1" s="149"/>
      <c r="J1" s="150"/>
      <c r="K1" s="149"/>
      <c r="L1" s="52"/>
    </row>
    <row r="2" spans="1:15" ht="33.75" customHeight="1" x14ac:dyDescent="0.15">
      <c r="A2" s="101" t="s">
        <v>51</v>
      </c>
      <c r="B2" s="54"/>
      <c r="C2" s="55" t="s">
        <v>52</v>
      </c>
      <c r="D2" s="55" t="s">
        <v>53</v>
      </c>
      <c r="E2" s="55" t="s">
        <v>54</v>
      </c>
      <c r="F2" s="54" t="s">
        <v>55</v>
      </c>
      <c r="G2" s="102" t="s">
        <v>56</v>
      </c>
      <c r="H2" s="54" t="s">
        <v>57</v>
      </c>
      <c r="I2" s="54" t="s">
        <v>58</v>
      </c>
      <c r="J2" s="127" t="s">
        <v>59</v>
      </c>
      <c r="K2" s="54" t="s">
        <v>60</v>
      </c>
      <c r="L2" s="123"/>
    </row>
    <row r="3" spans="1:15" ht="51.75" customHeight="1" x14ac:dyDescent="0.15">
      <c r="A3" s="106" t="s">
        <v>98</v>
      </c>
      <c r="B3" s="107"/>
      <c r="C3" s="108" t="s">
        <v>65</v>
      </c>
      <c r="D3" s="109">
        <v>8401</v>
      </c>
      <c r="E3" s="62" t="str">
        <f t="shared" ref="E3:E8" si="0">HYPERLINK(O3,N3)</f>
        <v>指導員のための危険感受性の養成</v>
      </c>
      <c r="F3" s="110" t="s">
        <v>167</v>
      </c>
      <c r="G3" s="111" t="s">
        <v>168</v>
      </c>
      <c r="H3" s="109">
        <v>6</v>
      </c>
      <c r="I3" s="109">
        <v>2</v>
      </c>
      <c r="J3" s="69" t="s">
        <v>90</v>
      </c>
      <c r="K3" s="112"/>
      <c r="N3" s="104" t="s">
        <v>169</v>
      </c>
      <c r="O3" s="66" t="str">
        <f t="shared" ref="O3:O8" si="1">"https://www.uitec.jeed.go.jp/training/2022/"&amp;D3&amp;".pdf"</f>
        <v>https://www.uitec.jeed.go.jp/training/2022/8401.pdf</v>
      </c>
    </row>
    <row r="4" spans="1:15" ht="34.5" customHeight="1" x14ac:dyDescent="0.15">
      <c r="A4" s="106" t="s">
        <v>98</v>
      </c>
      <c r="B4" s="107"/>
      <c r="C4" s="108" t="s">
        <v>65</v>
      </c>
      <c r="D4" s="109">
        <v>8402</v>
      </c>
      <c r="E4" s="62" t="str">
        <f t="shared" si="0"/>
        <v>職業能力開発施設における安全衛生
指導力向上研修（安全衛生の訓練技法）</v>
      </c>
      <c r="F4" s="110" t="s">
        <v>170</v>
      </c>
      <c r="G4" s="111" t="s">
        <v>171</v>
      </c>
      <c r="H4" s="109">
        <v>20</v>
      </c>
      <c r="I4" s="109">
        <v>2</v>
      </c>
      <c r="J4" s="69">
        <v>8000</v>
      </c>
      <c r="K4" s="112"/>
      <c r="N4" s="104" t="s">
        <v>172</v>
      </c>
      <c r="O4" s="66" t="str">
        <f t="shared" si="1"/>
        <v>https://www.uitec.jeed.go.jp/training/2022/8402.pdf</v>
      </c>
    </row>
    <row r="5" spans="1:15" ht="34.5" customHeight="1" x14ac:dyDescent="0.15">
      <c r="A5" s="106" t="s">
        <v>98</v>
      </c>
      <c r="B5" s="107"/>
      <c r="C5" s="108"/>
      <c r="D5" s="109">
        <v>8403</v>
      </c>
      <c r="E5" s="62" t="str">
        <f t="shared" si="0"/>
        <v>【通信活用研修】
「LGBT」等に関わる職場対応</v>
      </c>
      <c r="F5" s="110" t="s">
        <v>173</v>
      </c>
      <c r="G5" s="111" t="s">
        <v>63</v>
      </c>
      <c r="H5" s="109">
        <v>20</v>
      </c>
      <c r="I5" s="105" t="s">
        <v>103</v>
      </c>
      <c r="J5" s="69">
        <v>8500</v>
      </c>
      <c r="K5" s="112"/>
      <c r="N5" s="104" t="s">
        <v>174</v>
      </c>
      <c r="O5" s="66" t="str">
        <f t="shared" si="1"/>
        <v>https://www.uitec.jeed.go.jp/training/2022/8403.pdf</v>
      </c>
    </row>
    <row r="6" spans="1:15" ht="34.5" customHeight="1" x14ac:dyDescent="0.15">
      <c r="A6" s="106" t="s">
        <v>98</v>
      </c>
      <c r="B6" s="107"/>
      <c r="C6" s="108" t="s">
        <v>65</v>
      </c>
      <c r="D6" s="109">
        <v>8404</v>
      </c>
      <c r="E6" s="62" t="str">
        <f t="shared" si="0"/>
        <v>指導員のための事例で学ぶ技術者倫理</v>
      </c>
      <c r="F6" s="110" t="s">
        <v>164</v>
      </c>
      <c r="G6" s="111" t="s">
        <v>91</v>
      </c>
      <c r="H6" s="109">
        <v>15</v>
      </c>
      <c r="I6" s="109">
        <v>2</v>
      </c>
      <c r="J6" s="69" t="s">
        <v>90</v>
      </c>
      <c r="K6" s="112"/>
      <c r="N6" s="104" t="s">
        <v>175</v>
      </c>
      <c r="O6" s="66" t="str">
        <f t="shared" si="1"/>
        <v>https://www.uitec.jeed.go.jp/training/2022/8404.pdf</v>
      </c>
    </row>
    <row r="7" spans="1:15" ht="34.5" customHeight="1" x14ac:dyDescent="0.15">
      <c r="A7" s="106" t="s">
        <v>98</v>
      </c>
      <c r="B7" s="107"/>
      <c r="C7" s="108"/>
      <c r="D7" s="109">
        <v>8405</v>
      </c>
      <c r="E7" s="62" t="str">
        <f t="shared" si="0"/>
        <v>指導員のためのロジカル・シンキング
による問題解決技法</v>
      </c>
      <c r="F7" s="110" t="s">
        <v>176</v>
      </c>
      <c r="G7" s="111" t="s">
        <v>63</v>
      </c>
      <c r="H7" s="109">
        <v>15</v>
      </c>
      <c r="I7" s="109">
        <v>3</v>
      </c>
      <c r="J7" s="69">
        <v>19500</v>
      </c>
      <c r="K7" s="112"/>
      <c r="N7" s="104" t="s">
        <v>177</v>
      </c>
      <c r="O7" s="66" t="str">
        <f t="shared" si="1"/>
        <v>https://www.uitec.jeed.go.jp/training/2022/8405.pdf</v>
      </c>
    </row>
    <row r="8" spans="1:15" ht="34.5" customHeight="1" x14ac:dyDescent="0.15">
      <c r="A8" s="106" t="s">
        <v>98</v>
      </c>
      <c r="B8" s="107"/>
      <c r="C8" s="108"/>
      <c r="D8" s="109">
        <v>8406</v>
      </c>
      <c r="E8" s="62" t="str">
        <f t="shared" si="0"/>
        <v>生産性を上げるリーダーシップ</v>
      </c>
      <c r="F8" s="110" t="s">
        <v>178</v>
      </c>
      <c r="G8" s="111" t="s">
        <v>63</v>
      </c>
      <c r="H8" s="109">
        <v>15</v>
      </c>
      <c r="I8" s="109">
        <v>2</v>
      </c>
      <c r="J8" s="69">
        <v>13000</v>
      </c>
      <c r="K8" s="112"/>
      <c r="N8" s="104" t="s">
        <v>69</v>
      </c>
      <c r="O8" s="66" t="str">
        <f t="shared" si="1"/>
        <v>https://www.uitec.jeed.go.jp/training/2022/8406.pdf</v>
      </c>
    </row>
    <row r="9" spans="1:15" ht="34.5" customHeight="1" x14ac:dyDescent="0.15">
      <c r="A9" s="106" t="s">
        <v>83</v>
      </c>
      <c r="B9" s="107"/>
      <c r="C9" s="108"/>
      <c r="D9" s="109">
        <v>9401</v>
      </c>
      <c r="E9" s="62" t="str">
        <f t="shared" ref="E9:E11" si="2">HYPERLINK(O9,N9)</f>
        <v>実験・実習のためのビデオ動画資料作り</v>
      </c>
      <c r="F9" s="110" t="s">
        <v>165</v>
      </c>
      <c r="G9" s="111" t="s">
        <v>63</v>
      </c>
      <c r="H9" s="109">
        <v>20</v>
      </c>
      <c r="I9" s="109">
        <v>2</v>
      </c>
      <c r="J9" s="69">
        <v>6000</v>
      </c>
      <c r="K9" s="112"/>
      <c r="N9" s="104" t="s">
        <v>179</v>
      </c>
      <c r="O9" s="66" t="str">
        <f t="shared" ref="O9:O11" si="3">"https://www.uitec.jeed.go.jp/training/2022/"&amp;D9&amp;".pdf"</f>
        <v>https://www.uitec.jeed.go.jp/training/2022/9401.pdf</v>
      </c>
    </row>
    <row r="10" spans="1:15" ht="34.5" customHeight="1" x14ac:dyDescent="0.15">
      <c r="A10" s="106" t="s">
        <v>83</v>
      </c>
      <c r="B10" s="107"/>
      <c r="C10" s="108"/>
      <c r="D10" s="109">
        <v>9402</v>
      </c>
      <c r="E10" s="62" t="str">
        <f t="shared" si="2"/>
        <v>指導員リーダーのための授業評価法</v>
      </c>
      <c r="F10" s="110" t="s">
        <v>180</v>
      </c>
      <c r="G10" s="111" t="s">
        <v>63</v>
      </c>
      <c r="H10" s="109">
        <v>10</v>
      </c>
      <c r="I10" s="109">
        <v>2</v>
      </c>
      <c r="J10" s="69">
        <v>6000</v>
      </c>
      <c r="K10" s="112"/>
      <c r="N10" s="104" t="s">
        <v>181</v>
      </c>
      <c r="O10" s="66" t="str">
        <f t="shared" si="3"/>
        <v>https://www.uitec.jeed.go.jp/training/2022/9402.pdf</v>
      </c>
    </row>
    <row r="11" spans="1:15" ht="34.5" customHeight="1" x14ac:dyDescent="0.15">
      <c r="A11" s="106" t="s">
        <v>83</v>
      </c>
      <c r="B11" s="107"/>
      <c r="C11" s="108"/>
      <c r="D11" s="109">
        <v>9403</v>
      </c>
      <c r="E11" s="62" t="str">
        <f t="shared" si="2"/>
        <v>ファシリテーション力向上研修</v>
      </c>
      <c r="F11" s="110" t="s">
        <v>166</v>
      </c>
      <c r="G11" s="111" t="s">
        <v>63</v>
      </c>
      <c r="H11" s="109">
        <v>10</v>
      </c>
      <c r="I11" s="109">
        <v>2</v>
      </c>
      <c r="J11" s="69">
        <v>10000</v>
      </c>
      <c r="K11" s="112"/>
      <c r="N11" s="104" t="s">
        <v>70</v>
      </c>
      <c r="O11" s="66" t="str">
        <f t="shared" si="3"/>
        <v>https://www.uitec.jeed.go.jp/training/2022/9403.pdf</v>
      </c>
    </row>
    <row r="14" spans="1:15" s="59" customFormat="1" ht="18.75" x14ac:dyDescent="0.4">
      <c r="A14" s="100"/>
      <c r="B14" s="51"/>
      <c r="C14" s="51"/>
      <c r="D14" s="56"/>
      <c r="E14" s="57"/>
      <c r="F14" s="58"/>
      <c r="G14" s="114"/>
      <c r="H14" s="56"/>
      <c r="I14" s="56"/>
      <c r="J14" s="131" t="s">
        <v>61</v>
      </c>
      <c r="L14" s="53"/>
      <c r="M14" s="123"/>
      <c r="N14" s="53"/>
      <c r="O14" s="53"/>
    </row>
  </sheetData>
  <autoFilter ref="A2:K2"/>
  <mergeCells count="1">
    <mergeCell ref="C1:K1"/>
  </mergeCells>
  <phoneticPr fontId="1"/>
  <hyperlinks>
    <hyperlink ref="J14" location="'スキルマップ（共通能力）'!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00" customWidth="1"/>
    <col min="2" max="2" width="4.5" style="51" hidden="1" customWidth="1"/>
    <col min="3" max="3" width="5" style="51" customWidth="1"/>
    <col min="4" max="4" width="6.625" style="56" customWidth="1"/>
    <col min="5" max="5" width="36.625" style="57" customWidth="1"/>
    <col min="6" max="6" width="36.125" style="58" customWidth="1"/>
    <col min="7" max="7" width="25.75" style="114" customWidth="1"/>
    <col min="8" max="9" width="5.875" style="56" customWidth="1"/>
    <col min="10" max="10" width="9.125" style="130" customWidth="1"/>
    <col min="11" max="11" width="9" style="59" customWidth="1"/>
    <col min="12" max="12" width="4.875" style="53" customWidth="1"/>
    <col min="13" max="13" width="9" style="126"/>
    <col min="14" max="15" width="9" style="53" hidden="1" customWidth="1"/>
    <col min="16" max="16384" width="9" style="53"/>
  </cols>
  <sheetData>
    <row r="1" spans="1:15" ht="31.5" customHeight="1" x14ac:dyDescent="0.15">
      <c r="C1" s="149" t="s">
        <v>82</v>
      </c>
      <c r="D1" s="149"/>
      <c r="E1" s="149"/>
      <c r="F1" s="149"/>
      <c r="G1" s="149"/>
      <c r="H1" s="149"/>
      <c r="I1" s="149"/>
      <c r="J1" s="150"/>
      <c r="K1" s="149"/>
      <c r="L1" s="52"/>
    </row>
    <row r="2" spans="1:15" ht="33.75" customHeight="1" x14ac:dyDescent="0.15">
      <c r="A2" s="101" t="s">
        <v>51</v>
      </c>
      <c r="B2" s="54"/>
      <c r="C2" s="55" t="s">
        <v>52</v>
      </c>
      <c r="D2" s="55" t="s">
        <v>53</v>
      </c>
      <c r="E2" s="55" t="s">
        <v>54</v>
      </c>
      <c r="F2" s="54" t="s">
        <v>55</v>
      </c>
      <c r="G2" s="102" t="s">
        <v>56</v>
      </c>
      <c r="H2" s="54" t="s">
        <v>57</v>
      </c>
      <c r="I2" s="54" t="s">
        <v>58</v>
      </c>
      <c r="J2" s="129" t="s">
        <v>59</v>
      </c>
      <c r="K2" s="54" t="s">
        <v>60</v>
      </c>
      <c r="L2" s="126"/>
    </row>
    <row r="3" spans="1:15" ht="34.5" customHeight="1" x14ac:dyDescent="0.15">
      <c r="A3" s="106" t="s">
        <v>98</v>
      </c>
      <c r="B3" s="107"/>
      <c r="C3" s="108"/>
      <c r="D3" s="109">
        <v>8501</v>
      </c>
      <c r="E3" s="62" t="str">
        <f t="shared" ref="E3:E6" si="0">HYPERLINK(O3,N3)</f>
        <v>キャリア支援におけるティーチング・コーチング・カウンセリングスキルの使い分け</v>
      </c>
      <c r="F3" s="110" t="s">
        <v>182</v>
      </c>
      <c r="G3" s="111" t="s">
        <v>63</v>
      </c>
      <c r="H3" s="109">
        <v>20</v>
      </c>
      <c r="I3" s="109">
        <v>2</v>
      </c>
      <c r="J3" s="69">
        <v>6000</v>
      </c>
      <c r="K3" s="112"/>
      <c r="N3" s="104" t="s">
        <v>185</v>
      </c>
      <c r="O3" s="66" t="str">
        <f t="shared" ref="O3:O6" si="1">"https://www.uitec.jeed.go.jp/training/2022/"&amp;D3&amp;".pdf"</f>
        <v>https://www.uitec.jeed.go.jp/training/2022/8501.pdf</v>
      </c>
    </row>
    <row r="4" spans="1:15" ht="34.5" customHeight="1" x14ac:dyDescent="0.15">
      <c r="A4" s="106" t="s">
        <v>98</v>
      </c>
      <c r="B4" s="107"/>
      <c r="C4" s="108"/>
      <c r="D4" s="109">
        <v>8502</v>
      </c>
      <c r="E4" s="62" t="str">
        <f t="shared" si="0"/>
        <v>就職支援におけるグループワークを用いた
コミュニケーション訓練</v>
      </c>
      <c r="F4" s="110" t="s">
        <v>184</v>
      </c>
      <c r="G4" s="111" t="s">
        <v>63</v>
      </c>
      <c r="H4" s="109">
        <v>20</v>
      </c>
      <c r="I4" s="109">
        <v>2</v>
      </c>
      <c r="J4" s="69">
        <v>6000</v>
      </c>
      <c r="K4" s="112"/>
      <c r="N4" s="104" t="s">
        <v>186</v>
      </c>
      <c r="O4" s="66" t="str">
        <f t="shared" si="1"/>
        <v>https://www.uitec.jeed.go.jp/training/2022/8502.pdf</v>
      </c>
    </row>
    <row r="5" spans="1:15" ht="34.5" customHeight="1" x14ac:dyDescent="0.15">
      <c r="A5" s="106" t="s">
        <v>98</v>
      </c>
      <c r="B5" s="107"/>
      <c r="C5" s="108"/>
      <c r="D5" s="109">
        <v>8503</v>
      </c>
      <c r="E5" s="62" t="str">
        <f t="shared" si="0"/>
        <v>キャリアコーチング支援技法</v>
      </c>
      <c r="F5" s="110" t="s">
        <v>183</v>
      </c>
      <c r="G5" s="111" t="s">
        <v>63</v>
      </c>
      <c r="H5" s="109">
        <v>15</v>
      </c>
      <c r="I5" s="109">
        <v>3</v>
      </c>
      <c r="J5" s="69">
        <v>12500</v>
      </c>
      <c r="K5" s="112"/>
      <c r="N5" s="104" t="s">
        <v>71</v>
      </c>
      <c r="O5" s="66" t="str">
        <f t="shared" si="1"/>
        <v>https://www.uitec.jeed.go.jp/training/2022/8503.pdf</v>
      </c>
    </row>
    <row r="6" spans="1:15" ht="34.5" customHeight="1" x14ac:dyDescent="0.15">
      <c r="A6" s="106" t="s">
        <v>98</v>
      </c>
      <c r="B6" s="107"/>
      <c r="C6" s="108"/>
      <c r="D6" s="109">
        <v>8504</v>
      </c>
      <c r="E6" s="62" t="str">
        <f t="shared" si="0"/>
        <v>訓練現場のクレーム対応スキル</v>
      </c>
      <c r="F6" s="110" t="s">
        <v>187</v>
      </c>
      <c r="G6" s="111" t="s">
        <v>63</v>
      </c>
      <c r="H6" s="109">
        <v>15</v>
      </c>
      <c r="I6" s="109">
        <v>2</v>
      </c>
      <c r="J6" s="69">
        <v>8500</v>
      </c>
      <c r="K6" s="112"/>
      <c r="N6" s="104" t="s">
        <v>72</v>
      </c>
      <c r="O6" s="66" t="str">
        <f t="shared" si="1"/>
        <v>https://www.uitec.jeed.go.jp/training/2022/8504.pdf</v>
      </c>
    </row>
    <row r="7" spans="1:15" ht="34.5" customHeight="1" x14ac:dyDescent="0.15">
      <c r="A7" s="106" t="s">
        <v>83</v>
      </c>
      <c r="B7" s="107"/>
      <c r="C7" s="108"/>
      <c r="D7" s="109">
        <v>9501</v>
      </c>
      <c r="E7" s="62" t="str">
        <f t="shared" ref="E7:E8" si="2">HYPERLINK(O7,N7)</f>
        <v>受講者の面接指導に役立つ
プレゼンテーション指導法</v>
      </c>
      <c r="F7" s="110" t="s">
        <v>151</v>
      </c>
      <c r="G7" s="111" t="s">
        <v>63</v>
      </c>
      <c r="H7" s="109">
        <v>15</v>
      </c>
      <c r="I7" s="109">
        <v>2</v>
      </c>
      <c r="J7" s="69">
        <v>8500</v>
      </c>
      <c r="K7" s="112"/>
      <c r="N7" s="104" t="s">
        <v>188</v>
      </c>
      <c r="O7" s="66" t="str">
        <f t="shared" ref="O7:O8" si="3">"https://www.uitec.jeed.go.jp/training/2022/"&amp;D7&amp;".pdf"</f>
        <v>https://www.uitec.jeed.go.jp/training/2022/9501.pdf</v>
      </c>
    </row>
    <row r="8" spans="1:15" ht="34.5" customHeight="1" x14ac:dyDescent="0.15">
      <c r="A8" s="106" t="s">
        <v>83</v>
      </c>
      <c r="B8" s="107"/>
      <c r="C8" s="108"/>
      <c r="D8" s="109">
        <v>9502</v>
      </c>
      <c r="E8" s="62" t="str">
        <f t="shared" si="2"/>
        <v>企業や学校訪問時に役立つ
論理的コミュニケーション</v>
      </c>
      <c r="F8" s="110" t="s">
        <v>146</v>
      </c>
      <c r="G8" s="111" t="s">
        <v>63</v>
      </c>
      <c r="H8" s="109">
        <v>15</v>
      </c>
      <c r="I8" s="109">
        <v>2</v>
      </c>
      <c r="J8" s="69">
        <v>8500</v>
      </c>
      <c r="K8" s="112"/>
      <c r="N8" s="104" t="s">
        <v>189</v>
      </c>
      <c r="O8" s="66" t="str">
        <f t="shared" si="3"/>
        <v>https://www.uitec.jeed.go.jp/training/2022/9502.pdf</v>
      </c>
    </row>
    <row r="11" spans="1:15" s="59" customFormat="1" ht="18.75" x14ac:dyDescent="0.4">
      <c r="A11" s="100"/>
      <c r="B11" s="51"/>
      <c r="C11" s="51"/>
      <c r="D11" s="56"/>
      <c r="E11" s="57"/>
      <c r="F11" s="58"/>
      <c r="G11" s="114"/>
      <c r="H11" s="56"/>
      <c r="I11" s="56"/>
      <c r="J11" s="131" t="s">
        <v>61</v>
      </c>
      <c r="L11" s="53"/>
      <c r="M11" s="126"/>
      <c r="N11" s="53"/>
      <c r="O11" s="53"/>
    </row>
  </sheetData>
  <autoFilter ref="A2:K2"/>
  <mergeCells count="1">
    <mergeCell ref="C1:K1"/>
  </mergeCells>
  <phoneticPr fontId="1"/>
  <hyperlinks>
    <hyperlink ref="J11" location="'スキルマップ（共通能力）'!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利用規約</vt:lpstr>
      <vt:lpstr>スキルマップ（共通能力）</vt:lpstr>
      <vt:lpstr>スキルチェック結果</vt:lpstr>
      <vt:lpstr>01</vt:lpstr>
      <vt:lpstr>02</vt:lpstr>
      <vt:lpstr>03</vt:lpstr>
      <vt:lpstr>04</vt:lpstr>
      <vt:lpstr>05</vt:lpstr>
      <vt:lpstr>'01'!Print_Area</vt:lpstr>
      <vt:lpstr>'02'!Print_Area</vt:lpstr>
      <vt:lpstr>'03'!Print_Area</vt:lpstr>
      <vt:lpstr>'04'!Print_Area</vt:lpstr>
      <vt:lpstr>'05'!Print_Area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2021-02-19T04:46:35Z</dcterms:created>
  <dcterms:modified xsi:type="dcterms:W3CDTF">2022-02-17T00:00:56Z</dcterms:modified>
</cp:coreProperties>
</file>