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a5fs04w\職業能力開発総合大学校３\基盤整備センター訓練技法開発室\50人材育成支援ツール（HP用）\201_人材育成支援ツール納品物（040218）（令和４年度反映）\令和４年度職業大研修反映スキルマップ\"/>
    </mc:Choice>
  </mc:AlternateContent>
  <bookViews>
    <workbookView xWindow="0" yWindow="0" windowWidth="16605" windowHeight="10170" firstSheet="1" activeTab="1"/>
  </bookViews>
  <sheets>
    <sheet name="利用規約" sheetId="67" r:id="rId1"/>
    <sheet name="スキルマップ（溶接科）" sheetId="1" r:id="rId2"/>
    <sheet name="スキルチェック結果" sheetId="2" r:id="rId3"/>
    <sheet name="A-1-01" sheetId="68" r:id="rId4"/>
    <sheet name="A-2-02" sheetId="69" r:id="rId5"/>
    <sheet name="A-2-06" sheetId="70" r:id="rId6"/>
    <sheet name="B-1-05" sheetId="71" r:id="rId7"/>
    <sheet name="B-2-01" sheetId="72" r:id="rId8"/>
    <sheet name="B-2-02" sheetId="73" r:id="rId9"/>
    <sheet name="B-2-04" sheetId="74" r:id="rId10"/>
    <sheet name="B-2-06" sheetId="75" r:id="rId11"/>
    <sheet name="B-4-03" sheetId="76" r:id="rId12"/>
    <sheet name="D-1-01" sheetId="77" r:id="rId13"/>
    <sheet name="E-1-01" sheetId="78" r:id="rId14"/>
    <sheet name="E-1-02" sheetId="79" r:id="rId15"/>
    <sheet name="X-1-01" sheetId="80" r:id="rId16"/>
    <sheet name="X-3-01" sheetId="81" r:id="rId17"/>
    <sheet name="X-3-03" sheetId="82" r:id="rId18"/>
    <sheet name="Z-2-01" sheetId="83" r:id="rId19"/>
    <sheet name="DX" sheetId="84" r:id="rId20"/>
    <sheet name="Sheet1" sheetId="85" r:id="rId21"/>
    <sheet name="Sheet2" sheetId="86" r:id="rId22"/>
  </sheets>
  <definedNames>
    <definedName name="_xlnm._FilterDatabase" localSheetId="3" hidden="1">'A-1-01'!$A$2:$K$5</definedName>
    <definedName name="_xlnm._FilterDatabase" localSheetId="4" hidden="1">'A-2-02'!$A$2:$K$9</definedName>
    <definedName name="_xlnm._FilterDatabase" localSheetId="5" hidden="1">'A-2-06'!$A$2:$K$6</definedName>
    <definedName name="_xlnm._FilterDatabase" localSheetId="6" hidden="1">'B-1-05'!$A$2:$K$4</definedName>
    <definedName name="_xlnm._FilterDatabase" localSheetId="7" hidden="1">'B-2-01'!$A$2:$K$5</definedName>
    <definedName name="_xlnm._FilterDatabase" localSheetId="8" hidden="1">'B-2-02'!$A$2:$K$5</definedName>
    <definedName name="_xlnm._FilterDatabase" localSheetId="9" hidden="1">'B-2-04'!$A$2:$K$2</definedName>
    <definedName name="_xlnm._FilterDatabase" localSheetId="10" hidden="1">'B-2-06'!$A$2:$K$4</definedName>
    <definedName name="_xlnm._FilterDatabase" localSheetId="11" hidden="1">'B-4-03'!$A$2:$K$2</definedName>
    <definedName name="_xlnm._FilterDatabase" localSheetId="12" hidden="1">'D-1-01'!$A$2:$K$6</definedName>
    <definedName name="_xlnm._FilterDatabase" localSheetId="19" hidden="1">DX!$A$2:$K$24</definedName>
    <definedName name="_xlnm._FilterDatabase" localSheetId="13" hidden="1">'E-1-01'!$A$2:$K$2</definedName>
    <definedName name="_xlnm._FilterDatabase" localSheetId="14" hidden="1">'E-1-02'!$A$2:$K$2</definedName>
    <definedName name="_xlnm._FilterDatabase" localSheetId="15" hidden="1">'X-1-01'!$A$2:$K$5</definedName>
    <definedName name="_xlnm._FilterDatabase" localSheetId="16" hidden="1">'X-3-01'!$A$2:$K$3</definedName>
    <definedName name="_xlnm._FilterDatabase" localSheetId="17" hidden="1">'X-3-03'!$A$2:$K$2</definedName>
    <definedName name="_xlnm._FilterDatabase" localSheetId="18" hidden="1">'Z-2-01'!$A$2:$K$8</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a" localSheetId="0" hidden="1">#REF!</definedName>
    <definedName name="a" hidden="1">#REF!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 localSheetId="10">#REF!</definedName>
    <definedName name="data" localSheetId="11">#REF!</definedName>
    <definedName name="data" localSheetId="12">#REF!</definedName>
    <definedName name="data" localSheetId="19">#REF!</definedName>
    <definedName name="data" localSheetId="13">#REF!</definedName>
    <definedName name="data" localSheetId="14">#REF!</definedName>
    <definedName name="data" localSheetId="15">#REF!</definedName>
    <definedName name="data" localSheetId="16">#REF!</definedName>
    <definedName name="data" localSheetId="17">#REF!</definedName>
    <definedName name="data" localSheetId="18">#REF!</definedName>
    <definedName name="data">#REF!</definedName>
    <definedName name="_xlnm.Print_Area" localSheetId="3">'A-1-01'!$A$1:$K$12</definedName>
    <definedName name="_xlnm.Print_Area" localSheetId="4">'A-2-02'!$A$1:$K$16</definedName>
    <definedName name="_xlnm.Print_Area" localSheetId="5">'A-2-06'!$A$1:$K$13</definedName>
    <definedName name="_xlnm.Print_Area" localSheetId="6">'B-1-05'!$A$1:$K$11</definedName>
    <definedName name="_xlnm.Print_Area" localSheetId="7">'B-2-01'!$A$1:$K$12</definedName>
    <definedName name="_xlnm.Print_Area" localSheetId="8">'B-2-02'!$A$1:$K$12</definedName>
    <definedName name="_xlnm.Print_Area" localSheetId="9">'B-2-04'!$A$1:$K$9</definedName>
    <definedName name="_xlnm.Print_Area" localSheetId="10">'B-2-06'!$A$1:$K$11</definedName>
    <definedName name="_xlnm.Print_Area" localSheetId="11">'B-4-03'!$A$1:$K$9</definedName>
    <definedName name="_xlnm.Print_Area" localSheetId="12">'D-1-01'!$A$1:$K$13</definedName>
    <definedName name="_xlnm.Print_Area" localSheetId="19">DX!$A$1:$K$31</definedName>
    <definedName name="_xlnm.Print_Area" localSheetId="13">'E-1-01'!$A$1:$K$9</definedName>
    <definedName name="_xlnm.Print_Area" localSheetId="14">'E-1-02'!$A$1:$K$9</definedName>
    <definedName name="_xlnm.Print_Area" localSheetId="15">'X-1-01'!$A$1:$K$12</definedName>
    <definedName name="_xlnm.Print_Area" localSheetId="16">'X-3-01'!$A$1:$K$10</definedName>
    <definedName name="_xlnm.Print_Area" localSheetId="17">'X-3-03'!$A$1:$K$9</definedName>
    <definedName name="_xlnm.Print_Area" localSheetId="18">'Z-2-01'!$A$1:$K$15</definedName>
    <definedName name="_xlnm.Print_Area" localSheetId="1">'スキルマップ（溶接科）'!$A$1:$L$59</definedName>
    <definedName name="_xlnm.Print_Area" localSheetId="0">利用規約!$B$2:$D$17</definedName>
    <definedName name="あ" localSheetId="0" hidden="1">#REF!</definedName>
    <definedName name="あ" hidden="1">#REF!</definedName>
    <definedName name="シート" localSheetId="0" hidden="1">#REF!</definedName>
    <definedName name="シート" hidden="1">#REF!</definedName>
    <definedName name="関係法令・通達の理解" localSheetId="0" hidden="1">#REF!</definedName>
    <definedName name="関係法令・通達の理解"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4" i="84" l="1"/>
  <c r="E24" i="84" s="1"/>
  <c r="O23" i="84"/>
  <c r="E23" i="84" s="1"/>
  <c r="O22" i="84"/>
  <c r="E22" i="84" s="1"/>
  <c r="O21" i="84"/>
  <c r="E21" i="84" s="1"/>
  <c r="O20" i="84"/>
  <c r="E20" i="84" s="1"/>
  <c r="O19" i="84"/>
  <c r="E19" i="84" s="1"/>
  <c r="O18" i="84"/>
  <c r="E18" i="84" s="1"/>
  <c r="O17" i="84"/>
  <c r="E17" i="84"/>
  <c r="O16" i="84"/>
  <c r="E16" i="84"/>
  <c r="O15" i="84"/>
  <c r="E15" i="84" s="1"/>
  <c r="O14" i="84"/>
  <c r="E14" i="84"/>
  <c r="O13" i="84"/>
  <c r="E13" i="84" s="1"/>
  <c r="O12" i="84"/>
  <c r="E12" i="84" s="1"/>
  <c r="O11" i="84"/>
  <c r="E11" i="84" s="1"/>
  <c r="O10" i="84"/>
  <c r="E10" i="84" s="1"/>
  <c r="O9" i="84"/>
  <c r="E9" i="84" s="1"/>
  <c r="O8" i="84"/>
  <c r="E8" i="84"/>
  <c r="O7" i="84"/>
  <c r="E7" i="84" s="1"/>
  <c r="O6" i="84"/>
  <c r="E6" i="84" s="1"/>
  <c r="O5" i="84"/>
  <c r="E5" i="84" s="1"/>
  <c r="O4" i="84"/>
  <c r="E4" i="84" s="1"/>
  <c r="O3" i="84"/>
  <c r="E3" i="84" s="1"/>
  <c r="O8" i="83" l="1"/>
  <c r="E8" i="83" s="1"/>
  <c r="O7" i="83"/>
  <c r="E7" i="83" s="1"/>
  <c r="O6" i="83"/>
  <c r="E6" i="83" s="1"/>
  <c r="O5" i="83"/>
  <c r="E5" i="83" s="1"/>
  <c r="O4" i="83"/>
  <c r="E4" i="83" s="1"/>
  <c r="O3" i="83"/>
  <c r="E3" i="83" s="1"/>
  <c r="O3" i="81" l="1"/>
  <c r="E3" i="81" s="1"/>
  <c r="O5" i="80" l="1"/>
  <c r="E5" i="80" s="1"/>
  <c r="O4" i="80"/>
  <c r="E4" i="80" s="1"/>
  <c r="O3" i="80"/>
  <c r="E3" i="80" s="1"/>
  <c r="O6" i="77" l="1"/>
  <c r="E6" i="77" s="1"/>
  <c r="O5" i="77"/>
  <c r="E5" i="77" s="1"/>
  <c r="O4" i="77"/>
  <c r="E4" i="77" s="1"/>
  <c r="O3" i="77"/>
  <c r="E3" i="77" s="1"/>
  <c r="O4" i="75" l="1"/>
  <c r="E4" i="75" s="1"/>
  <c r="O3" i="75"/>
  <c r="E3" i="75" s="1"/>
  <c r="O5" i="73" l="1"/>
  <c r="E5" i="73" s="1"/>
  <c r="O4" i="73"/>
  <c r="E4" i="73" s="1"/>
  <c r="O3" i="73"/>
  <c r="E3" i="73" s="1"/>
  <c r="O5" i="72" l="1"/>
  <c r="E5" i="72" s="1"/>
  <c r="O4" i="72"/>
  <c r="E4" i="72" s="1"/>
  <c r="O3" i="72"/>
  <c r="E3" i="72" s="1"/>
  <c r="O4" i="71" l="1"/>
  <c r="E4" i="71" s="1"/>
  <c r="O3" i="71"/>
  <c r="E3" i="71" s="1"/>
  <c r="O6" i="70" l="1"/>
  <c r="E6" i="70" s="1"/>
  <c r="O5" i="70"/>
  <c r="E5" i="70" s="1"/>
  <c r="O4" i="70"/>
  <c r="E4" i="70" s="1"/>
  <c r="O3" i="70"/>
  <c r="E3" i="70" s="1"/>
  <c r="O9" i="69" l="1"/>
  <c r="E9" i="69" s="1"/>
  <c r="O8" i="69"/>
  <c r="E8" i="69" s="1"/>
  <c r="O7" i="69"/>
  <c r="E7" i="69" s="1"/>
  <c r="O6" i="69"/>
  <c r="E6" i="69" s="1"/>
  <c r="O5" i="69"/>
  <c r="E5" i="69" s="1"/>
  <c r="O4" i="69"/>
  <c r="E4" i="69" s="1"/>
  <c r="O3" i="69"/>
  <c r="E3" i="69" s="1"/>
  <c r="O5" i="68" l="1"/>
  <c r="E5" i="68" s="1"/>
  <c r="O4" i="68"/>
  <c r="E4" i="68" s="1"/>
  <c r="O3" i="68"/>
  <c r="E3" i="68" s="1"/>
  <c r="O50" i="1" l="1"/>
  <c r="P50" i="1" s="1"/>
  <c r="R10" i="1" s="1"/>
  <c r="N50" i="1"/>
  <c r="O44" i="1"/>
  <c r="P44" i="1" s="1"/>
  <c r="R9" i="1" s="1"/>
  <c r="N44" i="1"/>
  <c r="O38" i="1"/>
  <c r="P38" i="1" s="1"/>
  <c r="R8" i="1" s="1"/>
  <c r="N38" i="1"/>
  <c r="P34" i="1"/>
  <c r="R7" i="1" s="1"/>
  <c r="O34" i="1"/>
  <c r="N34" i="1"/>
  <c r="O13" i="1"/>
  <c r="P13" i="1" s="1"/>
  <c r="R6" i="1" s="1"/>
  <c r="N13" i="1"/>
  <c r="O5" i="1"/>
  <c r="P5" i="1" s="1"/>
  <c r="R5" i="1" s="1"/>
  <c r="N5" i="1"/>
</calcChain>
</file>

<file path=xl/sharedStrings.xml><?xml version="1.0" encoding="utf-8"?>
<sst xmlns="http://schemas.openxmlformats.org/spreadsheetml/2006/main" count="648" uniqueCount="289">
  <si>
    <t>普通職業訓練</t>
    <rPh sb="0" eb="2">
      <t>フツウ</t>
    </rPh>
    <rPh sb="2" eb="4">
      <t>ショクギョウ</t>
    </rPh>
    <rPh sb="4" eb="6">
      <t>クンレン</t>
    </rPh>
    <phoneticPr fontId="3"/>
  </si>
  <si>
    <t>溶接科</t>
    <rPh sb="0" eb="2">
      <t>ヨウセツ</t>
    </rPh>
    <rPh sb="2" eb="3">
      <t>カ</t>
    </rPh>
    <phoneticPr fontId="2"/>
  </si>
  <si>
    <t>職業訓練指導員スキルマップ</t>
    <rPh sb="0" eb="2">
      <t>ショクギョウ</t>
    </rPh>
    <rPh sb="2" eb="4">
      <t>クンレン</t>
    </rPh>
    <rPh sb="4" eb="7">
      <t>シドウイン</t>
    </rPh>
    <phoneticPr fontId="2"/>
  </si>
  <si>
    <t>技能・技術分野（ものづくり訓練の分類体系）</t>
    <rPh sb="0" eb="2">
      <t>ギノウ</t>
    </rPh>
    <rPh sb="3" eb="5">
      <t>ギジュツ</t>
    </rPh>
    <rPh sb="5" eb="7">
      <t>ブンヤ</t>
    </rPh>
    <phoneticPr fontId="3"/>
  </si>
  <si>
    <t>キャリア</t>
    <phoneticPr fontId="3"/>
  </si>
  <si>
    <t>大分類名</t>
    <phoneticPr fontId="3"/>
  </si>
  <si>
    <t>中分類名</t>
    <phoneticPr fontId="3"/>
  </si>
  <si>
    <t>分類番号</t>
    <phoneticPr fontId="3"/>
  </si>
  <si>
    <t>小分類名</t>
    <phoneticPr fontId="3"/>
  </si>
  <si>
    <t>ステップ１</t>
    <phoneticPr fontId="9"/>
  </si>
  <si>
    <t>ステップ２</t>
  </si>
  <si>
    <t>ステップ３</t>
  </si>
  <si>
    <t>A</t>
  </si>
  <si>
    <t>設計・開発</t>
    <rPh sb="0" eb="2">
      <t>セッケイ</t>
    </rPh>
    <rPh sb="3" eb="5">
      <t>カイハツ</t>
    </rPh>
    <phoneticPr fontId="10"/>
  </si>
  <si>
    <t>材料特性／材料評価</t>
    <rPh sb="0" eb="2">
      <t>ザイリョウ</t>
    </rPh>
    <rPh sb="2" eb="4">
      <t>トクセイ</t>
    </rPh>
    <rPh sb="5" eb="7">
      <t>ザイリョウ</t>
    </rPh>
    <rPh sb="7" eb="9">
      <t>ヒョウカ</t>
    </rPh>
    <phoneticPr fontId="10"/>
  </si>
  <si>
    <t>A-1-01</t>
  </si>
  <si>
    <t>機械材料</t>
    <rPh sb="0" eb="2">
      <t>キカイ</t>
    </rPh>
    <rPh sb="2" eb="4">
      <t>ザイリョウ</t>
    </rPh>
    <phoneticPr fontId="10"/>
  </si>
  <si>
    <t>関連研修一覧へ</t>
    <rPh sb="0" eb="6">
      <t>カンレンケンシュウイチラン</t>
    </rPh>
    <phoneticPr fontId="9"/>
  </si>
  <si>
    <t>工業材料（基礎）</t>
    <phoneticPr fontId="3"/>
  </si>
  <si>
    <t>工業材料（応用）</t>
    <phoneticPr fontId="3"/>
  </si>
  <si>
    <t>加工・組立</t>
    <rPh sb="0" eb="2">
      <t>カコウ</t>
    </rPh>
    <rPh sb="3" eb="5">
      <t>クミタテ</t>
    </rPh>
    <phoneticPr fontId="10"/>
  </si>
  <si>
    <t>機械設計</t>
    <rPh sb="0" eb="2">
      <t>キカイ</t>
    </rPh>
    <rPh sb="2" eb="4">
      <t>セッケイ</t>
    </rPh>
    <phoneticPr fontId="10"/>
  </si>
  <si>
    <t>A-2-02</t>
    <phoneticPr fontId="9"/>
  </si>
  <si>
    <t>機械設計／機械製図</t>
    <rPh sb="0" eb="2">
      <t>キカイ</t>
    </rPh>
    <rPh sb="2" eb="4">
      <t>セッケイ</t>
    </rPh>
    <rPh sb="5" eb="7">
      <t>キカイ</t>
    </rPh>
    <rPh sb="7" eb="9">
      <t>セイズ</t>
    </rPh>
    <phoneticPr fontId="10"/>
  </si>
  <si>
    <t>検査</t>
    <phoneticPr fontId="10"/>
  </si>
  <si>
    <t>機械製図</t>
    <phoneticPr fontId="9"/>
  </si>
  <si>
    <t>２次元ＣＡＤ</t>
    <phoneticPr fontId="9"/>
  </si>
  <si>
    <t>３次元ＣＡＤ</t>
    <phoneticPr fontId="9"/>
  </si>
  <si>
    <t>物流機械</t>
    <phoneticPr fontId="9"/>
  </si>
  <si>
    <t>材料力学（基礎）</t>
    <phoneticPr fontId="3"/>
  </si>
  <si>
    <t>材料力学（応用）</t>
    <phoneticPr fontId="9"/>
  </si>
  <si>
    <t>保全･管理</t>
    <rPh sb="0" eb="2">
      <t>ホゼン</t>
    </rPh>
    <rPh sb="3" eb="5">
      <t>カンリ</t>
    </rPh>
    <phoneticPr fontId="10"/>
  </si>
  <si>
    <t>機械工学</t>
    <phoneticPr fontId="9"/>
  </si>
  <si>
    <t>教育・安全</t>
    <rPh sb="0" eb="2">
      <t>キョウイク</t>
    </rPh>
    <rPh sb="3" eb="5">
      <t>アンゼン</t>
    </rPh>
    <phoneticPr fontId="10"/>
  </si>
  <si>
    <t>A-2-06</t>
  </si>
  <si>
    <t>鉄骨・鉄鋼関係設計</t>
    <rPh sb="0" eb="2">
      <t>テッコツ</t>
    </rPh>
    <rPh sb="3" eb="5">
      <t>テッコウ</t>
    </rPh>
    <rPh sb="5" eb="7">
      <t>カンケイ</t>
    </rPh>
    <rPh sb="7" eb="9">
      <t>セッケイ</t>
    </rPh>
    <phoneticPr fontId="9"/>
  </si>
  <si>
    <t>構造物図面（基礎）</t>
    <phoneticPr fontId="10"/>
  </si>
  <si>
    <t>構造力学（鉄骨）</t>
    <phoneticPr fontId="9"/>
  </si>
  <si>
    <t>構造物施工管理</t>
    <phoneticPr fontId="9"/>
  </si>
  <si>
    <t>B</t>
  </si>
  <si>
    <t>機械加工</t>
    <rPh sb="0" eb="2">
      <t>キカイ</t>
    </rPh>
    <rPh sb="2" eb="4">
      <t>カコウ</t>
    </rPh>
    <phoneticPr fontId="10"/>
  </si>
  <si>
    <t>B-1-05</t>
    <phoneticPr fontId="9"/>
  </si>
  <si>
    <t>仕上げ加工</t>
    <rPh sb="0" eb="2">
      <t>シア</t>
    </rPh>
    <rPh sb="3" eb="5">
      <t>カコウ</t>
    </rPh>
    <phoneticPr fontId="10"/>
  </si>
  <si>
    <t>手仕上げ</t>
    <phoneticPr fontId="9"/>
  </si>
  <si>
    <t>自由研削砥石</t>
    <phoneticPr fontId="9"/>
  </si>
  <si>
    <t>金属加工／成形加工</t>
    <rPh sb="0" eb="2">
      <t>キンゾク</t>
    </rPh>
    <rPh sb="2" eb="4">
      <t>カコウ</t>
    </rPh>
    <rPh sb="5" eb="7">
      <t>セイケイ</t>
    </rPh>
    <rPh sb="7" eb="9">
      <t>カコウ</t>
    </rPh>
    <phoneticPr fontId="2"/>
  </si>
  <si>
    <t>B-2-01</t>
  </si>
  <si>
    <t>板金加工</t>
    <rPh sb="0" eb="2">
      <t>バンキン</t>
    </rPh>
    <rPh sb="2" eb="4">
      <t>カコウ</t>
    </rPh>
    <phoneticPr fontId="2"/>
  </si>
  <si>
    <t>せん断加工</t>
    <phoneticPr fontId="9"/>
  </si>
  <si>
    <t>曲げ加工基本</t>
    <phoneticPr fontId="9"/>
  </si>
  <si>
    <t>レーザー加工</t>
    <phoneticPr fontId="9"/>
  </si>
  <si>
    <t>板金展開図法</t>
    <phoneticPr fontId="9"/>
  </si>
  <si>
    <t>ひずみ取り</t>
    <phoneticPr fontId="9"/>
  </si>
  <si>
    <t>B-2-02</t>
    <phoneticPr fontId="9"/>
  </si>
  <si>
    <t>溶接加工／製缶加工</t>
    <rPh sb="0" eb="2">
      <t>ヨウセツ</t>
    </rPh>
    <rPh sb="2" eb="4">
      <t>カコウ</t>
    </rPh>
    <rPh sb="5" eb="7">
      <t>セイカン</t>
    </rPh>
    <rPh sb="7" eb="9">
      <t>カコウ</t>
    </rPh>
    <phoneticPr fontId="2"/>
  </si>
  <si>
    <t>被覆アーク溶接</t>
    <phoneticPr fontId="12"/>
  </si>
  <si>
    <t>ろう接</t>
    <phoneticPr fontId="9"/>
  </si>
  <si>
    <t>被覆アーク溶接（固定管）</t>
    <phoneticPr fontId="9"/>
  </si>
  <si>
    <t>炭酸ガスアーク溶接</t>
    <phoneticPr fontId="12"/>
  </si>
  <si>
    <t>製缶作業</t>
    <phoneticPr fontId="9"/>
  </si>
  <si>
    <t>炭酸ガスアーク溶接（固定管）</t>
    <phoneticPr fontId="9"/>
  </si>
  <si>
    <t>TIG溶接</t>
    <phoneticPr fontId="12"/>
  </si>
  <si>
    <t>産業用ロボット操作</t>
    <phoneticPr fontId="12"/>
  </si>
  <si>
    <t>TIG溶接（固定管）</t>
    <phoneticPr fontId="9"/>
  </si>
  <si>
    <t>ガス切断・プラズマ切断</t>
    <phoneticPr fontId="10"/>
  </si>
  <si>
    <t>被覆アーク溶接（各種姿勢）</t>
    <phoneticPr fontId="10"/>
  </si>
  <si>
    <t>組合せ溶接（被覆アーク溶接・固定管）</t>
    <phoneticPr fontId="3"/>
  </si>
  <si>
    <t>ガス溶接</t>
    <phoneticPr fontId="10"/>
  </si>
  <si>
    <t>炭酸ガスアーク溶接（各種姿勢）</t>
    <phoneticPr fontId="9"/>
  </si>
  <si>
    <t>組合せ溶接（MAG溶接・固定管）</t>
    <phoneticPr fontId="3"/>
  </si>
  <si>
    <t>TIG溶接（各種姿勢）</t>
    <phoneticPr fontId="9"/>
  </si>
  <si>
    <t>溶接施工管理</t>
    <phoneticPr fontId="2"/>
  </si>
  <si>
    <t>組合せ溶接（被覆アーク溶接・板材）</t>
    <phoneticPr fontId="9"/>
  </si>
  <si>
    <t>ＭＩＧ溶接</t>
    <phoneticPr fontId="9"/>
  </si>
  <si>
    <t>組合せ溶接（MAG溶接・板材）</t>
    <phoneticPr fontId="9"/>
  </si>
  <si>
    <t>B-2-04</t>
    <phoneticPr fontId="9"/>
  </si>
  <si>
    <t>プレス加工／プレス金型</t>
    <phoneticPr fontId="2"/>
  </si>
  <si>
    <t>プレス加工作業</t>
    <phoneticPr fontId="9"/>
  </si>
  <si>
    <t>抵抗溶接</t>
    <phoneticPr fontId="9"/>
  </si>
  <si>
    <t>プレス加工実践</t>
    <phoneticPr fontId="9"/>
  </si>
  <si>
    <t>B-2-06</t>
    <phoneticPr fontId="9"/>
  </si>
  <si>
    <t>金属熱処理/金属表面処理</t>
    <rPh sb="0" eb="2">
      <t>キンゾク</t>
    </rPh>
    <rPh sb="2" eb="5">
      <t>ネツショリ</t>
    </rPh>
    <rPh sb="6" eb="8">
      <t>キンゾク</t>
    </rPh>
    <rPh sb="8" eb="10">
      <t>ヒョウメン</t>
    </rPh>
    <rPh sb="10" eb="12">
      <t>ショリ</t>
    </rPh>
    <phoneticPr fontId="2"/>
  </si>
  <si>
    <t>金属熱処理（基礎）</t>
    <phoneticPr fontId="9"/>
  </si>
  <si>
    <t>金属熱処理（応用）</t>
    <phoneticPr fontId="9"/>
  </si>
  <si>
    <t>木材加工／建築部材加工</t>
    <rPh sb="0" eb="2">
      <t>モクザイ</t>
    </rPh>
    <rPh sb="2" eb="4">
      <t>カコウ</t>
    </rPh>
    <rPh sb="5" eb="7">
      <t>ケンチク</t>
    </rPh>
    <rPh sb="7" eb="9">
      <t>ブザイ</t>
    </rPh>
    <rPh sb="9" eb="11">
      <t>カコウ</t>
    </rPh>
    <phoneticPr fontId="3"/>
  </si>
  <si>
    <t>B-4-03</t>
  </si>
  <si>
    <t>建築・構造部材加工(鉄骨／構造物鉄鋼)</t>
    <rPh sb="0" eb="2">
      <t>ケンチク</t>
    </rPh>
    <rPh sb="3" eb="5">
      <t>コウゾウ</t>
    </rPh>
    <rPh sb="5" eb="6">
      <t>ブ</t>
    </rPh>
    <rPh sb="6" eb="7">
      <t>ザイ</t>
    </rPh>
    <rPh sb="7" eb="9">
      <t>カコウ</t>
    </rPh>
    <rPh sb="10" eb="12">
      <t>テッコツ</t>
    </rPh>
    <rPh sb="13" eb="16">
      <t>コウゾウブツ</t>
    </rPh>
    <rPh sb="16" eb="18">
      <t>テッコウ</t>
    </rPh>
    <phoneticPr fontId="13"/>
  </si>
  <si>
    <t>構造物鉄工</t>
    <phoneticPr fontId="10"/>
  </si>
  <si>
    <t>溶接施工管理(鉄骨)</t>
    <phoneticPr fontId="10"/>
  </si>
  <si>
    <t>D</t>
  </si>
  <si>
    <t>検査</t>
    <rPh sb="0" eb="2">
      <t>ケンサ</t>
    </rPh>
    <phoneticPr fontId="10"/>
  </si>
  <si>
    <t>測定・検査</t>
    <rPh sb="0" eb="2">
      <t>ソクテイ</t>
    </rPh>
    <rPh sb="3" eb="5">
      <t>ケンサ</t>
    </rPh>
    <phoneticPr fontId="10"/>
  </si>
  <si>
    <t>D-1-01</t>
    <phoneticPr fontId="9"/>
  </si>
  <si>
    <t>機械精密測定／機械検査</t>
    <rPh sb="0" eb="2">
      <t>キカイ</t>
    </rPh>
    <rPh sb="2" eb="4">
      <t>セイミツ</t>
    </rPh>
    <rPh sb="4" eb="6">
      <t>ソクテイ</t>
    </rPh>
    <rPh sb="7" eb="9">
      <t>キカイ</t>
    </rPh>
    <rPh sb="9" eb="11">
      <t>ケンサ</t>
    </rPh>
    <phoneticPr fontId="10"/>
  </si>
  <si>
    <t>測定（基本）</t>
    <phoneticPr fontId="9"/>
  </si>
  <si>
    <t>非破壊検査</t>
    <phoneticPr fontId="9"/>
  </si>
  <si>
    <t>試験・検査（溶接構造物）</t>
    <phoneticPr fontId="9"/>
  </si>
  <si>
    <t>材料試験</t>
    <phoneticPr fontId="9"/>
  </si>
  <si>
    <t>E</t>
    <phoneticPr fontId="2"/>
  </si>
  <si>
    <t>物流機械</t>
    <rPh sb="0" eb="2">
      <t>ブツリュウ</t>
    </rPh>
    <rPh sb="2" eb="4">
      <t>キカイ</t>
    </rPh>
    <phoneticPr fontId="2"/>
  </si>
  <si>
    <t>物流機械運転</t>
    <rPh sb="0" eb="2">
      <t>ブツリュウ</t>
    </rPh>
    <rPh sb="2" eb="4">
      <t>キカイ</t>
    </rPh>
    <rPh sb="4" eb="6">
      <t>ウンテン</t>
    </rPh>
    <phoneticPr fontId="2"/>
  </si>
  <si>
    <t>E-1-01</t>
    <phoneticPr fontId="3"/>
  </si>
  <si>
    <t>物流機械運転</t>
    <rPh sb="0" eb="2">
      <t>ブツリュウ</t>
    </rPh>
    <rPh sb="2" eb="4">
      <t>キカイ</t>
    </rPh>
    <rPh sb="4" eb="6">
      <t>ウンテン</t>
    </rPh>
    <phoneticPr fontId="3"/>
  </si>
  <si>
    <t>フォークリフト運転</t>
    <phoneticPr fontId="2"/>
  </si>
  <si>
    <t>床上クレーン操作</t>
    <phoneticPr fontId="2"/>
  </si>
  <si>
    <t>小型移動式クレーン</t>
    <phoneticPr fontId="2"/>
  </si>
  <si>
    <t>E-1-02</t>
    <phoneticPr fontId="2"/>
  </si>
  <si>
    <t>荷役</t>
    <rPh sb="0" eb="2">
      <t>ニエキ</t>
    </rPh>
    <phoneticPr fontId="2"/>
  </si>
  <si>
    <t>玉掛作業</t>
    <phoneticPr fontId="9"/>
  </si>
  <si>
    <t>X</t>
  </si>
  <si>
    <t>生産設備保全</t>
    <rPh sb="0" eb="2">
      <t>セイサン</t>
    </rPh>
    <rPh sb="2" eb="4">
      <t>セツビ</t>
    </rPh>
    <rPh sb="4" eb="6">
      <t>ホゼン</t>
    </rPh>
    <phoneticPr fontId="10"/>
  </si>
  <si>
    <t>X-1-01</t>
    <phoneticPr fontId="9"/>
  </si>
  <si>
    <t>機械保全</t>
    <rPh sb="0" eb="2">
      <t>キカイ</t>
    </rPh>
    <rPh sb="2" eb="4">
      <t>ホゼン</t>
    </rPh>
    <phoneticPr fontId="10"/>
  </si>
  <si>
    <t>機械保全</t>
    <phoneticPr fontId="9"/>
  </si>
  <si>
    <t>工場管理</t>
    <rPh sb="0" eb="2">
      <t>コウジョウ</t>
    </rPh>
    <rPh sb="2" eb="4">
      <t>カンリ</t>
    </rPh>
    <phoneticPr fontId="13"/>
  </si>
  <si>
    <t>X-3-01</t>
    <phoneticPr fontId="9"/>
  </si>
  <si>
    <t>生産管理</t>
    <rPh sb="0" eb="2">
      <t>セイサン</t>
    </rPh>
    <rPh sb="2" eb="4">
      <t>カンリ</t>
    </rPh>
    <phoneticPr fontId="9"/>
  </si>
  <si>
    <t>生産工学</t>
    <phoneticPr fontId="9"/>
  </si>
  <si>
    <t>生産管理</t>
    <phoneticPr fontId="9"/>
  </si>
  <si>
    <t>X-3-03</t>
    <phoneticPr fontId="9"/>
  </si>
  <si>
    <t>品質管理</t>
    <rPh sb="0" eb="2">
      <t>ヒンシツ</t>
    </rPh>
    <rPh sb="2" eb="4">
      <t>カンリ</t>
    </rPh>
    <phoneticPr fontId="10"/>
  </si>
  <si>
    <t>品質管理</t>
    <phoneticPr fontId="9"/>
  </si>
  <si>
    <t>Ｚ</t>
  </si>
  <si>
    <t>安全衛生</t>
    <rPh sb="0" eb="2">
      <t>アンゼン</t>
    </rPh>
    <rPh sb="2" eb="4">
      <t>エイセイ</t>
    </rPh>
    <phoneticPr fontId="10"/>
  </si>
  <si>
    <t>Z-2-01</t>
    <phoneticPr fontId="9"/>
  </si>
  <si>
    <t>安全管理</t>
    <rPh sb="0" eb="2">
      <t>アンゼン</t>
    </rPh>
    <rPh sb="2" eb="4">
      <t>カンリ</t>
    </rPh>
    <phoneticPr fontId="10"/>
  </si>
  <si>
    <t>安全衛生</t>
    <phoneticPr fontId="9"/>
  </si>
  <si>
    <t>安全管理</t>
    <phoneticPr fontId="9"/>
  </si>
  <si>
    <t>技能・技術の小分類数</t>
    <rPh sb="0" eb="2">
      <t>ギノウ</t>
    </rPh>
    <rPh sb="3" eb="5">
      <t>ギジュツ</t>
    </rPh>
    <rPh sb="6" eb="9">
      <t>ショウブンルイ</t>
    </rPh>
    <rPh sb="9" eb="10">
      <t>スウ</t>
    </rPh>
    <phoneticPr fontId="3"/>
  </si>
  <si>
    <t>※1：ステップ１～３は、難易度ではなく、経験年数を３段階に分けたステップを表している。
経験年数は、概ね以下のように分けているが、あくまでも目安である。
ステップ１：１年～３年、ステップ２：４年～７年、ステップ３：８年以上
※２：このマップには、当該訓練科に必要な内容だけでなく、その応用となる技能・技術要素も追記している。</t>
    <rPh sb="12" eb="15">
      <t>ナンイド</t>
    </rPh>
    <rPh sb="20" eb="22">
      <t>ケイケン</t>
    </rPh>
    <rPh sb="22" eb="24">
      <t>ネンスウ</t>
    </rPh>
    <rPh sb="26" eb="28">
      <t>ダンカイ</t>
    </rPh>
    <rPh sb="29" eb="30">
      <t>ワ</t>
    </rPh>
    <rPh sb="37" eb="38">
      <t>アラワ</t>
    </rPh>
    <rPh sb="44" eb="46">
      <t>ケイケン</t>
    </rPh>
    <rPh sb="46" eb="48">
      <t>ネンスウ</t>
    </rPh>
    <rPh sb="50" eb="51">
      <t>オオム</t>
    </rPh>
    <rPh sb="52" eb="54">
      <t>イカ</t>
    </rPh>
    <rPh sb="58" eb="59">
      <t>ワ</t>
    </rPh>
    <rPh sb="70" eb="72">
      <t>メヤス</t>
    </rPh>
    <rPh sb="84" eb="85">
      <t>ネン</t>
    </rPh>
    <rPh sb="87" eb="88">
      <t>ネン</t>
    </rPh>
    <rPh sb="96" eb="97">
      <t>ネン</t>
    </rPh>
    <rPh sb="99" eb="100">
      <t>ネン</t>
    </rPh>
    <rPh sb="108" eb="109">
      <t>ネン</t>
    </rPh>
    <rPh sb="109" eb="111">
      <t>イジョウ</t>
    </rPh>
    <rPh sb="123" eb="125">
      <t>トウガイ</t>
    </rPh>
    <rPh sb="125" eb="127">
      <t>クンレン</t>
    </rPh>
    <rPh sb="127" eb="128">
      <t>カ</t>
    </rPh>
    <rPh sb="129" eb="131">
      <t>ヒツヨウ</t>
    </rPh>
    <rPh sb="132" eb="134">
      <t>ナイヨウ</t>
    </rPh>
    <rPh sb="142" eb="144">
      <t>オウヨウ</t>
    </rPh>
    <rPh sb="147" eb="149">
      <t>ギノウ</t>
    </rPh>
    <rPh sb="150" eb="152">
      <t>ギジュツ</t>
    </rPh>
    <rPh sb="152" eb="154">
      <t>ヨウソ</t>
    </rPh>
    <rPh sb="155" eb="157">
      <t>ツイキ</t>
    </rPh>
    <phoneticPr fontId="3"/>
  </si>
  <si>
    <t>研修種別</t>
    <rPh sb="0" eb="2">
      <t>ケンシュウ</t>
    </rPh>
    <rPh sb="2" eb="4">
      <t>シュベツ</t>
    </rPh>
    <phoneticPr fontId="3"/>
  </si>
  <si>
    <t>New
Re</t>
    <phoneticPr fontId="3"/>
  </si>
  <si>
    <t>コース
番号</t>
    <rPh sb="4" eb="6">
      <t>バンゴウ</t>
    </rPh>
    <phoneticPr fontId="3"/>
  </si>
  <si>
    <t>研修名</t>
    <rPh sb="0" eb="2">
      <t>ケンシュウ</t>
    </rPh>
    <rPh sb="2" eb="3">
      <t>メイ</t>
    </rPh>
    <phoneticPr fontId="3"/>
  </si>
  <si>
    <t>日程</t>
    <rPh sb="0" eb="2">
      <t>ニッテイ</t>
    </rPh>
    <phoneticPr fontId="3"/>
  </si>
  <si>
    <t>研修会場</t>
    <rPh sb="0" eb="2">
      <t>ケンシュウ</t>
    </rPh>
    <rPh sb="2" eb="4">
      <t>カイジョウ</t>
    </rPh>
    <phoneticPr fontId="3"/>
  </si>
  <si>
    <t>定員</t>
    <rPh sb="0" eb="2">
      <t>テイイン</t>
    </rPh>
    <phoneticPr fontId="3"/>
  </si>
  <si>
    <t>日数</t>
    <rPh sb="0" eb="2">
      <t>ニッスウ</t>
    </rPh>
    <phoneticPr fontId="3"/>
  </si>
  <si>
    <t>民間等
受講料</t>
    <rPh sb="0" eb="2">
      <t>ミンカン</t>
    </rPh>
    <rPh sb="2" eb="3">
      <t>トウ</t>
    </rPh>
    <rPh sb="4" eb="7">
      <t>ジュコウリョウ</t>
    </rPh>
    <phoneticPr fontId="3"/>
  </si>
  <si>
    <t>開催状況</t>
    <rPh sb="0" eb="2">
      <t>カイサイ</t>
    </rPh>
    <rPh sb="2" eb="4">
      <t>ジョウキョウ</t>
    </rPh>
    <phoneticPr fontId="3"/>
  </si>
  <si>
    <t>スキルマップに戻る</t>
    <rPh sb="7" eb="8">
      <t>モド</t>
    </rPh>
    <phoneticPr fontId="1"/>
  </si>
  <si>
    <t>職業能力開発総合大学校</t>
  </si>
  <si>
    <t>New</t>
  </si>
  <si>
    <t>技能・技術実践
研修（設備・保全）</t>
    <rPh sb="5" eb="7">
      <t>ジッセン</t>
    </rPh>
    <rPh sb="8" eb="10">
      <t>ケンシュウ</t>
    </rPh>
    <rPh sb="11" eb="13">
      <t>セツビ</t>
    </rPh>
    <rPh sb="14" eb="16">
      <t>ホゼン</t>
    </rPh>
    <phoneticPr fontId="15"/>
  </si>
  <si>
    <t>高度訓練センター</t>
  </si>
  <si>
    <t>機械保全実践技術事例と解決</t>
  </si>
  <si>
    <t>木工機械の保守技術</t>
  </si>
  <si>
    <t>木材加工用機械の安全作業</t>
  </si>
  <si>
    <t>職業訓練指導員スキルマップの利用にあたって</t>
    <phoneticPr fontId="9"/>
  </si>
  <si>
    <t>《利用規約》</t>
    <phoneticPr fontId="3"/>
  </si>
  <si>
    <t>１　本職業訓練指導員スキルマップ（以下、「本マップ」といいます。）の著作権は、職業能力開発総合大学校基盤整備センター（以下「当センター」といいます。）にあり、著作権法上の保護を受けており、私的使用や引用など著作権法上認められている場合および下記２の目的で利用する場合を除き、本マップの全部または一部を当センターに無断で転載・複製・印刷・配布・翻訳・貸与などを行うことはできません。
２　本マップは、職業訓練指導員（以下、「テクノインストラクター」といいます。）個人または、職業能力開発施設を運営する者が自テクノインストラクターの人材育成（人材育成計画の検討・作成・実施等）を目的として利用することができます。その他の目的に利用することはできません。</t>
    <rPh sb="2" eb="3">
      <t>ホン</t>
    </rPh>
    <rPh sb="3" eb="5">
      <t>ショクギョウ</t>
    </rPh>
    <rPh sb="5" eb="7">
      <t>クンレン</t>
    </rPh>
    <rPh sb="7" eb="10">
      <t>シドウイン</t>
    </rPh>
    <rPh sb="39" eb="41">
      <t>ショクギョウ</t>
    </rPh>
    <rPh sb="41" eb="43">
      <t>ノウリョク</t>
    </rPh>
    <rPh sb="43" eb="45">
      <t>カイハツ</t>
    </rPh>
    <rPh sb="45" eb="47">
      <t>ソウゴウ</t>
    </rPh>
    <rPh sb="47" eb="50">
      <t>ダイガッコウ</t>
    </rPh>
    <rPh sb="50" eb="52">
      <t>キバン</t>
    </rPh>
    <rPh sb="52" eb="54">
      <t>セイビ</t>
    </rPh>
    <phoneticPr fontId="3"/>
  </si>
  <si>
    <t>《利用方法》</t>
    <rPh sb="3" eb="5">
      <t>ホウホウ</t>
    </rPh>
    <phoneticPr fontId="3"/>
  </si>
  <si>
    <t>１　各シートの説明
　①スキルマップ（○○科）・・・訓練科に必要な技能・技術を体系的にまとめた表
　②スキルチェック結果・・・スキルマップの各要素をチェックした結果のグラフ
　③小分類番号（例：A-1-01）・・・訓練科の小分類に関連する職業大で実施する研修の一覧
２　利用方法
　本マップは、すでに有している技能・技術要素にチェックを入れることにより、今後、習得するべき技能・技術を把握することができます。各技能・技術要素の到達水準など能力の詳細は、要素のセルを選択することにより、スキルシートにて確認することができます。また、チェック結果はグラフで確認することができ、大分類毎の網羅率を把握することができます。
　職業能力開発大学校（以下、「職業大」といいます。）で実施する指導員研修一覧は、小分類名横にある「関連研修一覧へ」を選択することにより、関連する研修のカリキュラム内容等を確認することができます。
３　注意点
　自由に編集して活用できるように、全てのシート（計算結果や関数、ハイパーリンク）は保護されていません。編集される場合は、ご自身の判断と責任においてご利用くださるようお願いいたします。
　職業大で実施される翌年度の指導員研修一覧は、１～２月に更新をいたします。</t>
    <rPh sb="21" eb="22">
      <t>カ</t>
    </rPh>
    <rPh sb="26" eb="29">
      <t>クンレンカ</t>
    </rPh>
    <rPh sb="30" eb="32">
      <t>ヒツヨウ</t>
    </rPh>
    <rPh sb="33" eb="35">
      <t>ギノウ</t>
    </rPh>
    <rPh sb="36" eb="38">
      <t>ギジュツ</t>
    </rPh>
    <rPh sb="39" eb="41">
      <t>タイケイ</t>
    </rPh>
    <rPh sb="41" eb="42">
      <t>テキ</t>
    </rPh>
    <rPh sb="47" eb="48">
      <t>ヒョウ</t>
    </rPh>
    <rPh sb="58" eb="60">
      <t>ケッカ</t>
    </rPh>
    <rPh sb="70" eb="73">
      <t>カクヨウソ</t>
    </rPh>
    <rPh sb="80" eb="82">
      <t>ケッカ</t>
    </rPh>
    <rPh sb="89" eb="92">
      <t>ショウブンルイ</t>
    </rPh>
    <rPh sb="92" eb="94">
      <t>バンゴウ</t>
    </rPh>
    <rPh sb="95" eb="96">
      <t>レイ</t>
    </rPh>
    <rPh sb="107" eb="109">
      <t>クンレン</t>
    </rPh>
    <rPh sb="109" eb="110">
      <t>カ</t>
    </rPh>
    <rPh sb="111" eb="114">
      <t>ショウブンルイ</t>
    </rPh>
    <rPh sb="115" eb="117">
      <t>カンレン</t>
    </rPh>
    <rPh sb="119" eb="121">
      <t>ショクギョウ</t>
    </rPh>
    <rPh sb="121" eb="122">
      <t>ダイ</t>
    </rPh>
    <rPh sb="123" eb="125">
      <t>ジッシ</t>
    </rPh>
    <rPh sb="127" eb="129">
      <t>ケンシュウ</t>
    </rPh>
    <rPh sb="130" eb="132">
      <t>イチラン</t>
    </rPh>
    <rPh sb="137" eb="139">
      <t>リヨウ</t>
    </rPh>
    <rPh sb="139" eb="141">
      <t>ホウホウ</t>
    </rPh>
    <rPh sb="143" eb="144">
      <t>ホン</t>
    </rPh>
    <rPh sb="157" eb="159">
      <t>ギノウ</t>
    </rPh>
    <rPh sb="160" eb="162">
      <t>ギジュツ</t>
    </rPh>
    <rPh sb="162" eb="164">
      <t>ヨウソ</t>
    </rPh>
    <rPh sb="170" eb="171">
      <t>イ</t>
    </rPh>
    <rPh sb="179" eb="181">
      <t>コンゴ</t>
    </rPh>
    <rPh sb="182" eb="184">
      <t>シュウトク</t>
    </rPh>
    <rPh sb="194" eb="196">
      <t>ハアク</t>
    </rPh>
    <rPh sb="206" eb="207">
      <t>カク</t>
    </rPh>
    <rPh sb="207" eb="209">
      <t>ギノウ</t>
    </rPh>
    <rPh sb="210" eb="212">
      <t>ギジュツ</t>
    </rPh>
    <rPh sb="212" eb="214">
      <t>ヨウソ</t>
    </rPh>
    <rPh sb="215" eb="217">
      <t>トウタツ</t>
    </rPh>
    <rPh sb="217" eb="219">
      <t>スイジュン</t>
    </rPh>
    <rPh sb="221" eb="223">
      <t>ノウリョク</t>
    </rPh>
    <rPh sb="224" eb="226">
      <t>ショウサイ</t>
    </rPh>
    <rPh sb="228" eb="230">
      <t>ヨウソ</t>
    </rPh>
    <rPh sb="234" eb="236">
      <t>センタク</t>
    </rPh>
    <rPh sb="252" eb="254">
      <t>カクニン</t>
    </rPh>
    <rPh sb="271" eb="273">
      <t>ケッカ</t>
    </rPh>
    <rPh sb="278" eb="280">
      <t>カクニン</t>
    </rPh>
    <rPh sb="288" eb="289">
      <t>ダイ</t>
    </rPh>
    <rPh sb="289" eb="291">
      <t>ブンルイ</t>
    </rPh>
    <rPh sb="291" eb="292">
      <t>ゴト</t>
    </rPh>
    <rPh sb="293" eb="295">
      <t>モウラ</t>
    </rPh>
    <rPh sb="295" eb="296">
      <t>リツ</t>
    </rPh>
    <rPh sb="297" eb="299">
      <t>ハアク</t>
    </rPh>
    <rPh sb="311" eb="313">
      <t>ショクギョウ</t>
    </rPh>
    <rPh sb="313" eb="315">
      <t>ノウリョク</t>
    </rPh>
    <rPh sb="315" eb="317">
      <t>カイハツ</t>
    </rPh>
    <rPh sb="317" eb="320">
      <t>ダイガッコウ</t>
    </rPh>
    <rPh sb="321" eb="323">
      <t>イカ</t>
    </rPh>
    <rPh sb="325" eb="327">
      <t>ショクギョウ</t>
    </rPh>
    <rPh sb="327" eb="328">
      <t>ダイ</t>
    </rPh>
    <rPh sb="337" eb="339">
      <t>ジッシ</t>
    </rPh>
    <rPh sb="341" eb="344">
      <t>シドウイン</t>
    </rPh>
    <rPh sb="344" eb="346">
      <t>ケンシュウ</t>
    </rPh>
    <rPh sb="346" eb="348">
      <t>イチラン</t>
    </rPh>
    <rPh sb="350" eb="353">
      <t>ショウブンルイ</t>
    </rPh>
    <rPh sb="353" eb="354">
      <t>メイ</t>
    </rPh>
    <rPh sb="354" eb="355">
      <t>ヨコ</t>
    </rPh>
    <rPh sb="359" eb="365">
      <t>カンレンケンシュウイチラン</t>
    </rPh>
    <rPh sb="368" eb="370">
      <t>センタク</t>
    </rPh>
    <rPh sb="378" eb="380">
      <t>カンレン</t>
    </rPh>
    <rPh sb="382" eb="384">
      <t>ケンシュウ</t>
    </rPh>
    <rPh sb="391" eb="393">
      <t>ナイヨウ</t>
    </rPh>
    <rPh sb="393" eb="394">
      <t>トウ</t>
    </rPh>
    <rPh sb="395" eb="397">
      <t>カクニン</t>
    </rPh>
    <rPh sb="411" eb="414">
      <t>チュウイテン</t>
    </rPh>
    <rPh sb="416" eb="418">
      <t>ジユウ</t>
    </rPh>
    <rPh sb="419" eb="421">
      <t>ヘンシュウ</t>
    </rPh>
    <rPh sb="423" eb="425">
      <t>カツヨウ</t>
    </rPh>
    <rPh sb="432" eb="433">
      <t>スベ</t>
    </rPh>
    <rPh sb="439" eb="441">
      <t>ケイサン</t>
    </rPh>
    <rPh sb="441" eb="443">
      <t>ケッカ</t>
    </rPh>
    <rPh sb="444" eb="446">
      <t>カンスウ</t>
    </rPh>
    <rPh sb="456" eb="458">
      <t>ホゴ</t>
    </rPh>
    <rPh sb="466" eb="468">
      <t>ヘンシュウ</t>
    </rPh>
    <rPh sb="471" eb="473">
      <t>バアイ</t>
    </rPh>
    <rPh sb="498" eb="499">
      <t>ネガイ</t>
    </rPh>
    <rPh sb="508" eb="510">
      <t>ショクギョウ</t>
    </rPh>
    <rPh sb="510" eb="511">
      <t>ダイ</t>
    </rPh>
    <rPh sb="512" eb="514">
      <t>ジッシ</t>
    </rPh>
    <rPh sb="521" eb="524">
      <t>シドウイン</t>
    </rPh>
    <rPh sb="524" eb="526">
      <t>ケンシュウ</t>
    </rPh>
    <rPh sb="526" eb="528">
      <t>イチラン</t>
    </rPh>
    <rPh sb="533" eb="534">
      <t>ガツ</t>
    </rPh>
    <rPh sb="535" eb="537">
      <t>コウシン</t>
    </rPh>
    <phoneticPr fontId="3"/>
  </si>
  <si>
    <t>《お問い合わせ》</t>
    <phoneticPr fontId="3"/>
  </si>
  <si>
    <t>その他ご質問は、基盤整備センターHP「お問い合わせ・FAQ」あてに、お問い合わせください。</t>
    <phoneticPr fontId="3"/>
  </si>
  <si>
    <t>本マップの構成や考え方については、
　→基盤整備センターHP（http://www.tetras.uitec.jeed.go.jp/）
　　　→【QUICK ACCESS】、【統計・事例】、【データベース】のいずれかから
　　　　→【職業訓練指導員の能力体系】をご覧ください。
詳細の利用方法は、【利用マニュアル】をご覧ください。</t>
    <rPh sb="119" eb="121">
      <t>クンレン</t>
    </rPh>
    <rPh sb="121" eb="124">
      <t>シドウイン</t>
    </rPh>
    <rPh sb="125" eb="127">
      <t>ノウリョク</t>
    </rPh>
    <rPh sb="159" eb="160">
      <t>ラン</t>
    </rPh>
    <phoneticPr fontId="3"/>
  </si>
  <si>
    <t xml:space="preserve">独立行政法人高齢・障害・求職者雇用支援機構
職業能力開発総合大学校
基盤整備センター
〒187-0035東京都小平市小川西町2-32-1
TEL：042（348）5089
URL：http://www.tetras.uitec.jeed.go.jp/
</t>
    <phoneticPr fontId="3"/>
  </si>
  <si>
    <t>共通</t>
    <rPh sb="0" eb="2">
      <t>キョウツウ</t>
    </rPh>
    <phoneticPr fontId="1"/>
  </si>
  <si>
    <t>第４次産業革命</t>
    <phoneticPr fontId="1"/>
  </si>
  <si>
    <t>DX</t>
    <phoneticPr fontId="9"/>
  </si>
  <si>
    <t>関連研修一覧へ</t>
    <rPh sb="0" eb="2">
      <t>カンレン</t>
    </rPh>
    <rPh sb="2" eb="4">
      <t>ケンシュウ</t>
    </rPh>
    <rPh sb="4" eb="6">
      <t>イチラン</t>
    </rPh>
    <phoneticPr fontId="9"/>
  </si>
  <si>
    <t>令和４年度職業訓練指導員研修一覧（令和４年２月２５日現在）</t>
    <rPh sb="3" eb="5">
      <t>ネンド</t>
    </rPh>
    <rPh sb="5" eb="7">
      <t>ショクギョウ</t>
    </rPh>
    <rPh sb="7" eb="9">
      <t>クンレン</t>
    </rPh>
    <rPh sb="9" eb="12">
      <t>シドウイン</t>
    </rPh>
    <rPh sb="12" eb="14">
      <t>ケンシュウ</t>
    </rPh>
    <rPh sb="14" eb="16">
      <t>イチラン</t>
    </rPh>
    <rPh sb="20" eb="21">
      <t>ネン</t>
    </rPh>
    <rPh sb="22" eb="23">
      <t>ガツ</t>
    </rPh>
    <rPh sb="25" eb="26">
      <t>ニチ</t>
    </rPh>
    <rPh sb="26" eb="28">
      <t>ゲンザイ</t>
    </rPh>
    <phoneticPr fontId="3"/>
  </si>
  <si>
    <t>―</t>
  </si>
  <si>
    <t>技能・技術実践研修（機械設計・加工）</t>
    <rPh sb="0" eb="2">
      <t>ギノウ</t>
    </rPh>
    <rPh sb="3" eb="5">
      <t>ギジュツ</t>
    </rPh>
    <rPh sb="5" eb="7">
      <t>ジッセン</t>
    </rPh>
    <rPh sb="7" eb="9">
      <t>ケンシュウ</t>
    </rPh>
    <rPh sb="10" eb="12">
      <t>キカイ</t>
    </rPh>
    <rPh sb="12" eb="14">
      <t>セッケイ</t>
    </rPh>
    <rPh sb="15" eb="17">
      <t>カコウ</t>
    </rPh>
    <phoneticPr fontId="15"/>
  </si>
  <si>
    <t>令和5年 1月17日(火)～ 1月18日(水)</t>
    <rPh sb="0" eb="2">
      <t>レイワ</t>
    </rPh>
    <rPh sb="3" eb="4">
      <t>ネン</t>
    </rPh>
    <rPh sb="6" eb="7">
      <t>ガツ</t>
    </rPh>
    <rPh sb="9" eb="10">
      <t>ヒ</t>
    </rPh>
    <rPh sb="11" eb="12">
      <t>ヒ</t>
    </rPh>
    <rPh sb="16" eb="17">
      <t>ガツ</t>
    </rPh>
    <rPh sb="19" eb="20">
      <t>ヒ</t>
    </rPh>
    <rPh sb="21" eb="22">
      <t>ミズ</t>
    </rPh>
    <phoneticPr fontId="19"/>
  </si>
  <si>
    <t>インストロンジャパン
（神奈川県川崎市）</t>
    <rPh sb="12" eb="19">
      <t>カナガワケンカワサキシ</t>
    </rPh>
    <phoneticPr fontId="15"/>
  </si>
  <si>
    <t>単軸引張試験法の基礎</t>
    <rPh sb="0" eb="2">
      <t>タンジク</t>
    </rPh>
    <rPh sb="2" eb="4">
      <t>ヒッパリ</t>
    </rPh>
    <rPh sb="4" eb="6">
      <t>シケン</t>
    </rPh>
    <rPh sb="6" eb="7">
      <t>ホウ</t>
    </rPh>
    <rPh sb="8" eb="10">
      <t>キソ</t>
    </rPh>
    <phoneticPr fontId="3"/>
  </si>
  <si>
    <t>令和5年 1月19日(木)～ 1月20日(金)</t>
    <rPh sb="0" eb="2">
      <t>レイワ</t>
    </rPh>
    <rPh sb="3" eb="4">
      <t>ネン</t>
    </rPh>
    <rPh sb="6" eb="7">
      <t>ガツ</t>
    </rPh>
    <rPh sb="9" eb="10">
      <t>ヒ</t>
    </rPh>
    <rPh sb="11" eb="12">
      <t>キ</t>
    </rPh>
    <rPh sb="16" eb="17">
      <t>ガツ</t>
    </rPh>
    <rPh sb="19" eb="20">
      <t>ヒ</t>
    </rPh>
    <rPh sb="21" eb="22">
      <t>キン</t>
    </rPh>
    <phoneticPr fontId="19"/>
  </si>
  <si>
    <t>単軸圧縮試験法の基礎</t>
    <rPh sb="0" eb="2">
      <t>タンジク</t>
    </rPh>
    <rPh sb="2" eb="4">
      <t>アッシュク</t>
    </rPh>
    <rPh sb="4" eb="6">
      <t>シケン</t>
    </rPh>
    <rPh sb="6" eb="7">
      <t>ホウ</t>
    </rPh>
    <rPh sb="8" eb="10">
      <t>キソ</t>
    </rPh>
    <phoneticPr fontId="3"/>
  </si>
  <si>
    <t>令和4年 7月14日(木)～ 7月15日(金)</t>
    <rPh sb="0" eb="2">
      <t>レイワ</t>
    </rPh>
    <rPh sb="3" eb="4">
      <t>ネン</t>
    </rPh>
    <rPh sb="6" eb="7">
      <t>ガツ</t>
    </rPh>
    <rPh sb="9" eb="10">
      <t>ニチ</t>
    </rPh>
    <rPh sb="11" eb="12">
      <t>モク</t>
    </rPh>
    <rPh sb="16" eb="17">
      <t>ガツ</t>
    </rPh>
    <rPh sb="19" eb="20">
      <t>ニチ</t>
    </rPh>
    <rPh sb="21" eb="22">
      <t>キン</t>
    </rPh>
    <phoneticPr fontId="19"/>
  </si>
  <si>
    <t>職業能力開発総合大学校</t>
    <rPh sb="0" eb="2">
      <t>ショクギョウ</t>
    </rPh>
    <rPh sb="2" eb="4">
      <t>ノウリョク</t>
    </rPh>
    <rPh sb="4" eb="6">
      <t>カイハツ</t>
    </rPh>
    <rPh sb="6" eb="8">
      <t>ソウゴウ</t>
    </rPh>
    <rPh sb="8" eb="11">
      <t>ダイガッコウ</t>
    </rPh>
    <phoneticPr fontId="19"/>
  </si>
  <si>
    <t>機械材料学の基礎
（学び直しと最新動向）</t>
    <phoneticPr fontId="15"/>
  </si>
  <si>
    <t>令和4年10月 6日(木)～10月 7日(金)</t>
  </si>
  <si>
    <t>機械製図の基本原則と幾何公差・
最大実体公差方式の実務への応用</t>
    <phoneticPr fontId="15"/>
  </si>
  <si>
    <t>令和4年11月 9日(水)～11月11日(金)</t>
    <rPh sb="11" eb="12">
      <t>ミズ</t>
    </rPh>
    <phoneticPr fontId="19"/>
  </si>
  <si>
    <t>ものづくりのための機械製図実践編
（組立図と部品図基礎）</t>
    <phoneticPr fontId="15"/>
  </si>
  <si>
    <t>令和4年 9月 5日(月)～ 9月 6日(火)</t>
    <rPh sb="0" eb="2">
      <t>レイワ</t>
    </rPh>
    <rPh sb="3" eb="4">
      <t>ネン</t>
    </rPh>
    <rPh sb="6" eb="7">
      <t>ガツ</t>
    </rPh>
    <rPh sb="9" eb="10">
      <t>ヒ</t>
    </rPh>
    <rPh sb="11" eb="12">
      <t>ゲツ</t>
    </rPh>
    <rPh sb="16" eb="17">
      <t>ガツ</t>
    </rPh>
    <rPh sb="19" eb="20">
      <t>ヒ</t>
    </rPh>
    <rPh sb="21" eb="22">
      <t>カ</t>
    </rPh>
    <phoneticPr fontId="19"/>
  </si>
  <si>
    <t>３次元CADを活用した基本的な設計技術</t>
  </si>
  <si>
    <t>令和4年 9月 7日(水)～ 9月 8日(木)</t>
    <rPh sb="0" eb="2">
      <t>レイワ</t>
    </rPh>
    <rPh sb="3" eb="4">
      <t>ネン</t>
    </rPh>
    <rPh sb="6" eb="7">
      <t>ガツ</t>
    </rPh>
    <rPh sb="9" eb="10">
      <t>ヒ</t>
    </rPh>
    <rPh sb="11" eb="12">
      <t>スイ</t>
    </rPh>
    <rPh sb="16" eb="17">
      <t>ガツ</t>
    </rPh>
    <rPh sb="19" eb="20">
      <t>ヒ</t>
    </rPh>
    <rPh sb="21" eb="22">
      <t>モク</t>
    </rPh>
    <phoneticPr fontId="19"/>
  </si>
  <si>
    <t>３次元CADを活用したバリエーション設計</t>
  </si>
  <si>
    <t>令和4年12月24日(土)～12月25日(日)</t>
    <rPh sb="0" eb="2">
      <t>レイワ</t>
    </rPh>
    <rPh sb="3" eb="4">
      <t>ネン</t>
    </rPh>
    <rPh sb="6" eb="7">
      <t>ガツ</t>
    </rPh>
    <rPh sb="9" eb="10">
      <t>ヒ</t>
    </rPh>
    <rPh sb="11" eb="12">
      <t>ド</t>
    </rPh>
    <rPh sb="16" eb="17">
      <t>ガツ</t>
    </rPh>
    <rPh sb="19" eb="20">
      <t>ヒ</t>
    </rPh>
    <rPh sb="21" eb="22">
      <t>ニチ</t>
    </rPh>
    <phoneticPr fontId="19"/>
  </si>
  <si>
    <t>基礎から学ぶ CAD/CAM技術
－2プレート基本金型の分解組立－</t>
    <phoneticPr fontId="15"/>
  </si>
  <si>
    <t>令和5年 2月13日(月)～ 2月14日(火)</t>
    <rPh sb="0" eb="2">
      <t>レイワ</t>
    </rPh>
    <rPh sb="3" eb="4">
      <t>ネン</t>
    </rPh>
    <rPh sb="6" eb="7">
      <t>ガツ</t>
    </rPh>
    <rPh sb="9" eb="10">
      <t>ニチ</t>
    </rPh>
    <rPh sb="16" eb="17">
      <t>ガツ</t>
    </rPh>
    <rPh sb="19" eb="20">
      <t>カ</t>
    </rPh>
    <phoneticPr fontId="19"/>
  </si>
  <si>
    <t>３次元ＣＡＤによるサーフェスモデリング
技術</t>
    <phoneticPr fontId="15"/>
  </si>
  <si>
    <t>令和5年 2月15日(水)～ 2月17日(金)</t>
    <rPh sb="0" eb="2">
      <t>レイワ</t>
    </rPh>
    <rPh sb="3" eb="4">
      <t>ネン</t>
    </rPh>
    <rPh sb="6" eb="7">
      <t>ガツ</t>
    </rPh>
    <rPh sb="9" eb="10">
      <t>ニチ</t>
    </rPh>
    <rPh sb="16" eb="17">
      <t>ガツ</t>
    </rPh>
    <rPh sb="19" eb="20">
      <t>ニチ</t>
    </rPh>
    <phoneticPr fontId="19"/>
  </si>
  <si>
    <t>３次元ＣＡＤによる意匠モデリング技術</t>
  </si>
  <si>
    <t>技能・技術実践研修（金属加工）（建築設計・施工）</t>
    <rPh sb="10" eb="12">
      <t>キンゾク</t>
    </rPh>
    <rPh sb="12" eb="14">
      <t>カコウ</t>
    </rPh>
    <phoneticPr fontId="15"/>
  </si>
  <si>
    <t>令和4年 8月24日(水)～ 8月26日(金)</t>
    <rPh sb="0" eb="2">
      <t>レイワ</t>
    </rPh>
    <rPh sb="3" eb="4">
      <t>ネン</t>
    </rPh>
    <rPh sb="6" eb="7">
      <t>ガツ</t>
    </rPh>
    <rPh sb="9" eb="10">
      <t>ヒ</t>
    </rPh>
    <rPh sb="11" eb="12">
      <t>ミズ</t>
    </rPh>
    <rPh sb="16" eb="17">
      <t>ガツ</t>
    </rPh>
    <rPh sb="19" eb="20">
      <t>ヒ</t>
    </rPh>
    <rPh sb="21" eb="22">
      <t>キン</t>
    </rPh>
    <phoneticPr fontId="19"/>
  </si>
  <si>
    <t>鉄骨構造高力ボルト設計・製作施工管理</t>
    <rPh sb="2" eb="4">
      <t>コウゾウ</t>
    </rPh>
    <phoneticPr fontId="3"/>
  </si>
  <si>
    <t>令和4年 9月14日(水)～ 9月16日(金)</t>
    <rPh sb="0" eb="2">
      <t>レイワ</t>
    </rPh>
    <rPh sb="3" eb="4">
      <t>ネン</t>
    </rPh>
    <rPh sb="6" eb="7">
      <t>ガツ</t>
    </rPh>
    <rPh sb="9" eb="10">
      <t>ヒ</t>
    </rPh>
    <rPh sb="11" eb="12">
      <t>ミズ</t>
    </rPh>
    <rPh sb="16" eb="17">
      <t>ガツ</t>
    </rPh>
    <rPh sb="19" eb="20">
      <t>ヒ</t>
    </rPh>
    <rPh sb="21" eb="22">
      <t>キン</t>
    </rPh>
    <phoneticPr fontId="19"/>
  </si>
  <si>
    <t>鉄骨構造溶接設計・製作施工管理</t>
    <rPh sb="2" eb="4">
      <t>コウゾウ</t>
    </rPh>
    <phoneticPr fontId="3"/>
  </si>
  <si>
    <t>令和4年12月14日(水)～12月16日(金)</t>
    <rPh sb="0" eb="2">
      <t>レイワ</t>
    </rPh>
    <rPh sb="3" eb="4">
      <t>ネン</t>
    </rPh>
    <rPh sb="6" eb="7">
      <t>ガツ</t>
    </rPh>
    <rPh sb="9" eb="10">
      <t>ヒ</t>
    </rPh>
    <rPh sb="11" eb="12">
      <t>ミズ</t>
    </rPh>
    <rPh sb="16" eb="17">
      <t>ガツ</t>
    </rPh>
    <rPh sb="19" eb="20">
      <t>ヒ</t>
    </rPh>
    <rPh sb="21" eb="22">
      <t>キン</t>
    </rPh>
    <phoneticPr fontId="19"/>
  </si>
  <si>
    <t>鉄骨構造設計・製作施工管理基礎</t>
    <rPh sb="4" eb="6">
      <t>セッケイ</t>
    </rPh>
    <phoneticPr fontId="3"/>
  </si>
  <si>
    <t>令和5年 3月 9日(木)～ 3月10日(金)</t>
    <rPh sb="0" eb="2">
      <t>レイワ</t>
    </rPh>
    <rPh sb="3" eb="4">
      <t>ネン</t>
    </rPh>
    <rPh sb="6" eb="7">
      <t>ガツ</t>
    </rPh>
    <rPh sb="9" eb="10">
      <t>ヒ</t>
    </rPh>
    <rPh sb="11" eb="12">
      <t>キ</t>
    </rPh>
    <rPh sb="16" eb="17">
      <t>ガツ</t>
    </rPh>
    <rPh sb="19" eb="20">
      <t>ヒ</t>
    </rPh>
    <rPh sb="21" eb="22">
      <t>キン</t>
    </rPh>
    <phoneticPr fontId="19"/>
  </si>
  <si>
    <t>鉄骨構造設計・製作施工管理応用</t>
    <rPh sb="4" eb="6">
      <t>セッケイ</t>
    </rPh>
    <phoneticPr fontId="3"/>
  </si>
  <si>
    <t>令和4年10月12日(水)～10月14日(金)</t>
    <rPh sb="0" eb="2">
      <t>レイワ</t>
    </rPh>
    <rPh sb="3" eb="4">
      <t>ネン</t>
    </rPh>
    <rPh sb="6" eb="7">
      <t>ガツ</t>
    </rPh>
    <rPh sb="9" eb="10">
      <t>ヒ</t>
    </rPh>
    <rPh sb="11" eb="12">
      <t>ミズ</t>
    </rPh>
    <rPh sb="16" eb="17">
      <t>ガツ</t>
    </rPh>
    <rPh sb="19" eb="20">
      <t>ヒ</t>
    </rPh>
    <rPh sb="21" eb="22">
      <t>キン</t>
    </rPh>
    <phoneticPr fontId="19"/>
  </si>
  <si>
    <t>福岡職業能力開発促進
センター</t>
    <phoneticPr fontId="15"/>
  </si>
  <si>
    <t>機械補修技能
（基礎から学ぶヤスリ技能）</t>
    <rPh sb="0" eb="6">
      <t>キカイホシュウギノウ</t>
    </rPh>
    <rPh sb="8" eb="10">
      <t>キソ</t>
    </rPh>
    <rPh sb="12" eb="13">
      <t>マナ</t>
    </rPh>
    <rPh sb="17" eb="19">
      <t>ギノウ</t>
    </rPh>
    <phoneticPr fontId="3"/>
  </si>
  <si>
    <t>令和5年 2月23日(木)～ 2月25日(土)</t>
    <rPh sb="0" eb="2">
      <t>レイワ</t>
    </rPh>
    <rPh sb="3" eb="4">
      <t>ネン</t>
    </rPh>
    <rPh sb="6" eb="7">
      <t>ガツ</t>
    </rPh>
    <rPh sb="9" eb="10">
      <t>ヒ</t>
    </rPh>
    <rPh sb="11" eb="12">
      <t>モク</t>
    </rPh>
    <rPh sb="16" eb="17">
      <t>ガツ</t>
    </rPh>
    <rPh sb="19" eb="20">
      <t>ヒ</t>
    </rPh>
    <rPh sb="21" eb="22">
      <t>ド</t>
    </rPh>
    <phoneticPr fontId="19"/>
  </si>
  <si>
    <t>基礎から学ぶ金型みがき
－みがき適応金型の分解組立－</t>
    <phoneticPr fontId="15"/>
  </si>
  <si>
    <t>技能・技術実践研修（金属加工）</t>
    <rPh sb="10" eb="12">
      <t>キンゾク</t>
    </rPh>
    <rPh sb="12" eb="14">
      <t>カコウ</t>
    </rPh>
    <phoneticPr fontId="15"/>
  </si>
  <si>
    <t>令和4年11月29日(火)～11月30日(水)</t>
    <rPh sb="0" eb="2">
      <t>レイワ</t>
    </rPh>
    <rPh sb="3" eb="4">
      <t>ネン</t>
    </rPh>
    <rPh sb="6" eb="7">
      <t>ガツ</t>
    </rPh>
    <rPh sb="9" eb="10">
      <t>ヒ</t>
    </rPh>
    <rPh sb="11" eb="12">
      <t>ヒ</t>
    </rPh>
    <rPh sb="16" eb="17">
      <t>ガツ</t>
    </rPh>
    <rPh sb="19" eb="20">
      <t>ヒ</t>
    </rPh>
    <rPh sb="21" eb="22">
      <t>ミズ</t>
    </rPh>
    <phoneticPr fontId="19"/>
  </si>
  <si>
    <t>板金基礎技術（基本作業編）</t>
    <rPh sb="0" eb="2">
      <t>バンキン</t>
    </rPh>
    <rPh sb="2" eb="4">
      <t>キソ</t>
    </rPh>
    <rPh sb="4" eb="6">
      <t>ギジュツ</t>
    </rPh>
    <rPh sb="7" eb="9">
      <t>キホン</t>
    </rPh>
    <rPh sb="9" eb="11">
      <t>サギョウ</t>
    </rPh>
    <rPh sb="11" eb="12">
      <t>ヘン</t>
    </rPh>
    <phoneticPr fontId="3"/>
  </si>
  <si>
    <t>令和4年12月 1日(木)～12月 2日(金)</t>
    <rPh sb="0" eb="2">
      <t>レイワ</t>
    </rPh>
    <rPh sb="3" eb="4">
      <t>ネン</t>
    </rPh>
    <rPh sb="6" eb="7">
      <t>ガツ</t>
    </rPh>
    <rPh sb="9" eb="10">
      <t>ヒ</t>
    </rPh>
    <rPh sb="11" eb="12">
      <t>モク</t>
    </rPh>
    <rPh sb="16" eb="17">
      <t>ガツ</t>
    </rPh>
    <rPh sb="19" eb="20">
      <t>ヒ</t>
    </rPh>
    <rPh sb="21" eb="22">
      <t>キン</t>
    </rPh>
    <phoneticPr fontId="19"/>
  </si>
  <si>
    <t>板金基礎技術（打出し板金作業編）</t>
    <rPh sb="0" eb="2">
      <t>バンキン</t>
    </rPh>
    <rPh sb="2" eb="4">
      <t>キソ</t>
    </rPh>
    <rPh sb="4" eb="6">
      <t>ギジュツ</t>
    </rPh>
    <rPh sb="7" eb="8">
      <t>ウ</t>
    </rPh>
    <rPh sb="8" eb="9">
      <t>ダ</t>
    </rPh>
    <rPh sb="10" eb="12">
      <t>バンキン</t>
    </rPh>
    <rPh sb="12" eb="14">
      <t>サギョウ</t>
    </rPh>
    <rPh sb="14" eb="15">
      <t>ヘン</t>
    </rPh>
    <phoneticPr fontId="3"/>
  </si>
  <si>
    <t>令和4年 5月24日(火)～ 5月27日(金)</t>
    <rPh sb="0" eb="2">
      <t>レイワ</t>
    </rPh>
    <rPh sb="3" eb="4">
      <t>ネン</t>
    </rPh>
    <rPh sb="6" eb="7">
      <t>ガツ</t>
    </rPh>
    <rPh sb="9" eb="10">
      <t>ヒ</t>
    </rPh>
    <rPh sb="11" eb="12">
      <t>カ</t>
    </rPh>
    <rPh sb="16" eb="17">
      <t>ガツ</t>
    </rPh>
    <rPh sb="19" eb="20">
      <t>ヒ</t>
    </rPh>
    <rPh sb="21" eb="22">
      <t>キン</t>
    </rPh>
    <phoneticPr fontId="19"/>
  </si>
  <si>
    <t>ひずみ取り技術
（原理の把握と訓練技法の習得）</t>
    <rPh sb="3" eb="4">
      <t>ト</t>
    </rPh>
    <rPh sb="5" eb="7">
      <t>ギジュツ</t>
    </rPh>
    <rPh sb="9" eb="11">
      <t>ゲンリ</t>
    </rPh>
    <rPh sb="12" eb="14">
      <t>ハアク</t>
    </rPh>
    <rPh sb="15" eb="17">
      <t>クンレン</t>
    </rPh>
    <rPh sb="17" eb="19">
      <t>ギホウ</t>
    </rPh>
    <rPh sb="20" eb="22">
      <t>シュウトク</t>
    </rPh>
    <phoneticPr fontId="3"/>
  </si>
  <si>
    <t>令和4年 6月 2日(木)～ 6月 3日(金)</t>
    <rPh sb="0" eb="2">
      <t>レイワ</t>
    </rPh>
    <rPh sb="3" eb="4">
      <t>ネン</t>
    </rPh>
    <rPh sb="6" eb="7">
      <t>ガツ</t>
    </rPh>
    <rPh sb="9" eb="10">
      <t>ヒ</t>
    </rPh>
    <rPh sb="11" eb="12">
      <t>モク</t>
    </rPh>
    <rPh sb="16" eb="17">
      <t>ガツ</t>
    </rPh>
    <rPh sb="19" eb="20">
      <t>ヒ</t>
    </rPh>
    <rPh sb="21" eb="22">
      <t>キン</t>
    </rPh>
    <phoneticPr fontId="19"/>
  </si>
  <si>
    <t>令和4年 6月30日(木)～ 7月 1日(金)</t>
    <rPh sb="0" eb="2">
      <t>レイワ</t>
    </rPh>
    <rPh sb="3" eb="4">
      <t>ネン</t>
    </rPh>
    <rPh sb="6" eb="7">
      <t>ガツ</t>
    </rPh>
    <rPh sb="9" eb="10">
      <t>ヒ</t>
    </rPh>
    <rPh sb="11" eb="12">
      <t>モク</t>
    </rPh>
    <rPh sb="16" eb="17">
      <t>ガツ</t>
    </rPh>
    <rPh sb="19" eb="20">
      <t>ヒ</t>
    </rPh>
    <rPh sb="21" eb="22">
      <t>キン</t>
    </rPh>
    <phoneticPr fontId="19"/>
  </si>
  <si>
    <t>初めての溶接
（鋼の半自動・被覆アーク溶接実技編）</t>
    <rPh sb="0" eb="1">
      <t>ハジ</t>
    </rPh>
    <rPh sb="4" eb="6">
      <t>ヨウセツ</t>
    </rPh>
    <rPh sb="8" eb="9">
      <t>ハガネ</t>
    </rPh>
    <rPh sb="10" eb="13">
      <t>ハンジドウ</t>
    </rPh>
    <rPh sb="14" eb="16">
      <t>ヒフク</t>
    </rPh>
    <rPh sb="19" eb="21">
      <t>ヨウセツ</t>
    </rPh>
    <rPh sb="21" eb="24">
      <t>ジツギヘン</t>
    </rPh>
    <phoneticPr fontId="3"/>
  </si>
  <si>
    <t>初めてのティグ溶接
（ステンレス鋼、アルミニウム合金編）</t>
    <rPh sb="0" eb="1">
      <t>ハジ</t>
    </rPh>
    <rPh sb="7" eb="9">
      <t>ヨウセツ</t>
    </rPh>
    <rPh sb="16" eb="17">
      <t>コウ</t>
    </rPh>
    <rPh sb="24" eb="26">
      <t>ゴウキン</t>
    </rPh>
    <rPh sb="26" eb="27">
      <t>ヘン</t>
    </rPh>
    <phoneticPr fontId="3"/>
  </si>
  <si>
    <t>令和4年 8月 4日(木)～ 8月 5日(金)</t>
  </si>
  <si>
    <t>アルミニウム合金薄板（1～3 mm)の
接合技術</t>
    <phoneticPr fontId="15"/>
  </si>
  <si>
    <t>令和4年 6月 8日(水)～ 6月10日(金)</t>
    <rPh sb="0" eb="2">
      <t>レイワ</t>
    </rPh>
    <rPh sb="3" eb="4">
      <t>ネン</t>
    </rPh>
    <rPh sb="6" eb="7">
      <t>ガツ</t>
    </rPh>
    <rPh sb="9" eb="10">
      <t>ヒ</t>
    </rPh>
    <rPh sb="11" eb="12">
      <t>ミズ</t>
    </rPh>
    <rPh sb="16" eb="17">
      <t>ガツ</t>
    </rPh>
    <rPh sb="19" eb="20">
      <t>ヒ</t>
    </rPh>
    <rPh sb="21" eb="22">
      <t>キン</t>
    </rPh>
    <phoneticPr fontId="19"/>
  </si>
  <si>
    <t>鉄鋼材料の熱処理基礎技術</t>
    <rPh sb="0" eb="2">
      <t>テッコウ</t>
    </rPh>
    <rPh sb="2" eb="4">
      <t>ザイリョウ</t>
    </rPh>
    <rPh sb="5" eb="8">
      <t>ネツショリ</t>
    </rPh>
    <rPh sb="8" eb="10">
      <t>キソ</t>
    </rPh>
    <rPh sb="10" eb="12">
      <t>ギジュツ</t>
    </rPh>
    <phoneticPr fontId="3"/>
  </si>
  <si>
    <t>令和4年 9月 7日(水)～ 9月 9日(金)</t>
    <rPh sb="0" eb="2">
      <t>レイワ</t>
    </rPh>
    <rPh sb="3" eb="4">
      <t>ネン</t>
    </rPh>
    <rPh sb="6" eb="7">
      <t>ガツ</t>
    </rPh>
    <rPh sb="9" eb="10">
      <t>ヒ</t>
    </rPh>
    <rPh sb="11" eb="12">
      <t>ミズ</t>
    </rPh>
    <rPh sb="16" eb="17">
      <t>ガツ</t>
    </rPh>
    <rPh sb="19" eb="20">
      <t>ヒ</t>
    </rPh>
    <rPh sb="21" eb="22">
      <t>キン</t>
    </rPh>
    <phoneticPr fontId="19"/>
  </si>
  <si>
    <t>鉄鋼材料の熱処理表面硬化技術</t>
    <rPh sb="0" eb="2">
      <t>テッコウ</t>
    </rPh>
    <rPh sb="2" eb="4">
      <t>ザイリョウ</t>
    </rPh>
    <rPh sb="5" eb="8">
      <t>ネツショリ</t>
    </rPh>
    <rPh sb="8" eb="10">
      <t>ヒョウメン</t>
    </rPh>
    <rPh sb="10" eb="12">
      <t>コウカ</t>
    </rPh>
    <rPh sb="12" eb="14">
      <t>ギジュツ</t>
    </rPh>
    <phoneticPr fontId="3"/>
  </si>
  <si>
    <t>Re</t>
    <phoneticPr fontId="15"/>
  </si>
  <si>
    <t>令和5年 3月 2日(木)～ 3月 3日(金)</t>
    <rPh sb="0" eb="2">
      <t>レイワ</t>
    </rPh>
    <rPh sb="3" eb="4">
      <t>ネン</t>
    </rPh>
    <rPh sb="6" eb="7">
      <t>ガツ</t>
    </rPh>
    <rPh sb="9" eb="10">
      <t>ヒ</t>
    </rPh>
    <rPh sb="11" eb="12">
      <t>モク</t>
    </rPh>
    <rPh sb="16" eb="17">
      <t>ガツ</t>
    </rPh>
    <rPh sb="19" eb="20">
      <t>ヒ</t>
    </rPh>
    <rPh sb="21" eb="22">
      <t>キン</t>
    </rPh>
    <phoneticPr fontId="19"/>
  </si>
  <si>
    <t>令和4年12月15日(木)～12月16日(金)</t>
    <rPh sb="11" eb="12">
      <t>モク</t>
    </rPh>
    <rPh sb="21" eb="22">
      <t>キン</t>
    </rPh>
    <phoneticPr fontId="18"/>
  </si>
  <si>
    <t>CAEと応力解析による
実践的な応力解析技術</t>
    <rPh sb="4" eb="6">
      <t>オウリョク</t>
    </rPh>
    <rPh sb="6" eb="8">
      <t>カイセキ</t>
    </rPh>
    <rPh sb="12" eb="15">
      <t>ジッセンテキ</t>
    </rPh>
    <rPh sb="16" eb="18">
      <t>オウリョク</t>
    </rPh>
    <rPh sb="18" eb="20">
      <t>カイセキ</t>
    </rPh>
    <rPh sb="20" eb="22">
      <t>ギジュツ</t>
    </rPh>
    <phoneticPr fontId="1"/>
  </si>
  <si>
    <t>令和4年12月12日(月)～12月14日(水)</t>
    <rPh sb="0" eb="2">
      <t>レイワ</t>
    </rPh>
    <rPh sb="3" eb="4">
      <t>ネン</t>
    </rPh>
    <rPh sb="6" eb="7">
      <t>ガツ</t>
    </rPh>
    <rPh sb="9" eb="10">
      <t>ヒ</t>
    </rPh>
    <rPh sb="11" eb="12">
      <t>ゲツ</t>
    </rPh>
    <rPh sb="16" eb="17">
      <t>ガツ</t>
    </rPh>
    <rPh sb="19" eb="20">
      <t>ヒ</t>
    </rPh>
    <rPh sb="21" eb="22">
      <t>ミズ</t>
    </rPh>
    <phoneticPr fontId="19"/>
  </si>
  <si>
    <t>はじめてのひずみ測定</t>
    <rPh sb="8" eb="10">
      <t>ソクテイ</t>
    </rPh>
    <phoneticPr fontId="3"/>
  </si>
  <si>
    <t>令和4年 7月 4日(月)～ 7月 5日(火)</t>
    <rPh sb="9" eb="10">
      <t>ヒ</t>
    </rPh>
    <rPh sb="11" eb="12">
      <t>ゲツ</t>
    </rPh>
    <rPh sb="16" eb="17">
      <t>ガツ</t>
    </rPh>
    <rPh sb="19" eb="20">
      <t>ヒ</t>
    </rPh>
    <rPh sb="21" eb="22">
      <t>ヒ</t>
    </rPh>
    <phoneticPr fontId="19"/>
  </si>
  <si>
    <t>非破壊検査技術
(各種検査技法と超音波探傷)</t>
    <phoneticPr fontId="15"/>
  </si>
  <si>
    <t>アーク溶接時に発生する光の有害性と
その対策</t>
    <rPh sb="3" eb="6">
      <t>ヨウセツジ</t>
    </rPh>
    <rPh sb="7" eb="9">
      <t>ハッセイ</t>
    </rPh>
    <rPh sb="11" eb="12">
      <t>ヒカリ</t>
    </rPh>
    <rPh sb="13" eb="16">
      <t>ユウガイセイ</t>
    </rPh>
    <rPh sb="20" eb="22">
      <t>タイサク</t>
    </rPh>
    <phoneticPr fontId="3"/>
  </si>
  <si>
    <t>令和4年 9月29日(木)～ 9月30日(金)</t>
    <rPh sb="9" eb="10">
      <t>ヒ</t>
    </rPh>
    <rPh sb="11" eb="12">
      <t>キ</t>
    </rPh>
    <rPh sb="16" eb="17">
      <t>ガツ</t>
    </rPh>
    <rPh sb="19" eb="20">
      <t>ヒ</t>
    </rPh>
    <rPh sb="21" eb="22">
      <t>キン</t>
    </rPh>
    <phoneticPr fontId="19"/>
  </si>
  <si>
    <t>機械補修技能（チームワークによる
センタリング技能）</t>
    <phoneticPr fontId="15"/>
  </si>
  <si>
    <t>令和4年10月17日(月)～10月20日(木)</t>
    <rPh sb="0" eb="2">
      <t>レイワ</t>
    </rPh>
    <rPh sb="3" eb="4">
      <t>ネン</t>
    </rPh>
    <rPh sb="6" eb="7">
      <t>ガツ</t>
    </rPh>
    <rPh sb="9" eb="10">
      <t>ヒ</t>
    </rPh>
    <rPh sb="11" eb="12">
      <t>ゲツ</t>
    </rPh>
    <rPh sb="16" eb="17">
      <t>ガツ</t>
    </rPh>
    <rPh sb="19" eb="20">
      <t>ヒ</t>
    </rPh>
    <rPh sb="21" eb="22">
      <t>キ</t>
    </rPh>
    <phoneticPr fontId="19"/>
  </si>
  <si>
    <t>生産現場における生産設備の見方・設備保全の確立手法～現場に必要な設備保全の考え方～</t>
  </si>
  <si>
    <t>令和5年 3月13日(月)～ 3月16日(木)</t>
    <rPh sb="0" eb="2">
      <t>レイワ</t>
    </rPh>
    <rPh sb="3" eb="4">
      <t>ネン</t>
    </rPh>
    <rPh sb="6" eb="7">
      <t>ガツ</t>
    </rPh>
    <rPh sb="9" eb="10">
      <t>ヒ</t>
    </rPh>
    <rPh sb="11" eb="12">
      <t>ゲツ</t>
    </rPh>
    <rPh sb="16" eb="17">
      <t>ガツ</t>
    </rPh>
    <rPh sb="19" eb="20">
      <t>ヒ</t>
    </rPh>
    <rPh sb="21" eb="22">
      <t>キ</t>
    </rPh>
    <phoneticPr fontId="19"/>
  </si>
  <si>
    <t>令和4年10月31日(月)～11月 1日(火)</t>
    <rPh sb="0" eb="2">
      <t>レイワ</t>
    </rPh>
    <rPh sb="3" eb="4">
      <t>ネン</t>
    </rPh>
    <rPh sb="6" eb="7">
      <t>ガツ</t>
    </rPh>
    <rPh sb="9" eb="10">
      <t>ヒ</t>
    </rPh>
    <rPh sb="11" eb="12">
      <t>ゲツ</t>
    </rPh>
    <rPh sb="16" eb="17">
      <t>ガツ</t>
    </rPh>
    <rPh sb="19" eb="20">
      <t>ヒ</t>
    </rPh>
    <rPh sb="21" eb="22">
      <t>ヒ</t>
    </rPh>
    <phoneticPr fontId="19"/>
  </si>
  <si>
    <t>製造実行システムの構築と運用技術</t>
    <rPh sb="0" eb="4">
      <t>セイゾウジッコウ</t>
    </rPh>
    <rPh sb="9" eb="11">
      <t>コウチク</t>
    </rPh>
    <rPh sb="12" eb="16">
      <t>ウンヨウギジュツ</t>
    </rPh>
    <phoneticPr fontId="3"/>
  </si>
  <si>
    <t>オンライン（各施設）</t>
  </si>
  <si>
    <t>令和4年12月 8日(木)～12月 9日(金)</t>
    <rPh sb="0" eb="2">
      <t>レイワ</t>
    </rPh>
    <rPh sb="3" eb="4">
      <t>ネン</t>
    </rPh>
    <rPh sb="6" eb="7">
      <t>ガツ</t>
    </rPh>
    <rPh sb="9" eb="10">
      <t>ヒ</t>
    </rPh>
    <rPh sb="11" eb="12">
      <t>キ</t>
    </rPh>
    <rPh sb="16" eb="17">
      <t>ガツ</t>
    </rPh>
    <rPh sb="19" eb="20">
      <t>ヒ</t>
    </rPh>
    <rPh sb="21" eb="22">
      <t>キン</t>
    </rPh>
    <phoneticPr fontId="19"/>
  </si>
  <si>
    <t>令和4年 9月15日(木)～ 9月16日(金)</t>
    <rPh sb="0" eb="2">
      <t>レイワ</t>
    </rPh>
    <rPh sb="3" eb="4">
      <t>ネン</t>
    </rPh>
    <rPh sb="6" eb="7">
      <t>ガツ</t>
    </rPh>
    <rPh sb="9" eb="10">
      <t>ヒ</t>
    </rPh>
    <rPh sb="11" eb="12">
      <t>モク</t>
    </rPh>
    <rPh sb="16" eb="17">
      <t>ガツ</t>
    </rPh>
    <rPh sb="19" eb="20">
      <t>ヒ</t>
    </rPh>
    <rPh sb="21" eb="22">
      <t>キン</t>
    </rPh>
    <phoneticPr fontId="19"/>
  </si>
  <si>
    <t>令和5年 3月 2日(木)～ 3月 3日(金)</t>
    <rPh sb="0" eb="2">
      <t>レイワ</t>
    </rPh>
    <rPh sb="3" eb="4">
      <t>ネン</t>
    </rPh>
    <rPh sb="6" eb="7">
      <t>ガツ</t>
    </rPh>
    <rPh sb="9" eb="10">
      <t>ヒ</t>
    </rPh>
    <rPh sb="11" eb="12">
      <t>キ</t>
    </rPh>
    <rPh sb="16" eb="17">
      <t>ガツ</t>
    </rPh>
    <rPh sb="19" eb="20">
      <t>ヒ</t>
    </rPh>
    <rPh sb="21" eb="22">
      <t>キン</t>
    </rPh>
    <phoneticPr fontId="19"/>
  </si>
  <si>
    <t>令和4年11月17日(木)～11月18日(金)</t>
    <rPh sb="0" eb="2">
      <t>レイワ</t>
    </rPh>
    <rPh sb="3" eb="4">
      <t>ネン</t>
    </rPh>
    <rPh sb="6" eb="7">
      <t>ガツ</t>
    </rPh>
    <rPh sb="9" eb="10">
      <t>ニチ</t>
    </rPh>
    <rPh sb="11" eb="12">
      <t>キ</t>
    </rPh>
    <rPh sb="16" eb="17">
      <t>ガツ</t>
    </rPh>
    <rPh sb="19" eb="20">
      <t>ニチ</t>
    </rPh>
    <rPh sb="21" eb="22">
      <t>キン</t>
    </rPh>
    <phoneticPr fontId="19"/>
  </si>
  <si>
    <t>設計技術者に対する機械安全教育
(機械の安全化と国際安全規格編）</t>
    <phoneticPr fontId="15"/>
  </si>
  <si>
    <r>
      <t>令和5年 1月12日(木)～</t>
    </r>
    <r>
      <rPr>
        <sz val="11"/>
        <color theme="1"/>
        <rFont val="ＭＳ ゴシック"/>
        <family val="3"/>
        <charset val="128"/>
      </rPr>
      <t xml:space="preserve"> 1月13日(金)</t>
    </r>
    <rPh sb="0" eb="2">
      <t>レイワ</t>
    </rPh>
    <rPh sb="3" eb="4">
      <t>ネン</t>
    </rPh>
    <rPh sb="6" eb="7">
      <t>ガツ</t>
    </rPh>
    <rPh sb="9" eb="10">
      <t>ヒ</t>
    </rPh>
    <rPh sb="11" eb="12">
      <t>キ</t>
    </rPh>
    <rPh sb="16" eb="17">
      <t>ガツ</t>
    </rPh>
    <rPh sb="19" eb="20">
      <t>ヒ</t>
    </rPh>
    <rPh sb="21" eb="22">
      <t>キン</t>
    </rPh>
    <phoneticPr fontId="19"/>
  </si>
  <si>
    <t>設計技術者に対する機械安全教育
（機械安全におけるリスク低減編）</t>
    <phoneticPr fontId="15"/>
  </si>
  <si>
    <t>令和5年 2月 8日(水)～ 2月 9日(木)</t>
    <rPh sb="0" eb="2">
      <t>レイワ</t>
    </rPh>
    <rPh sb="3" eb="4">
      <t>ネン</t>
    </rPh>
    <rPh sb="6" eb="7">
      <t>ガツ</t>
    </rPh>
    <rPh sb="9" eb="10">
      <t>ヒ</t>
    </rPh>
    <rPh sb="11" eb="12">
      <t>ミズ</t>
    </rPh>
    <rPh sb="16" eb="17">
      <t>ガツ</t>
    </rPh>
    <rPh sb="19" eb="20">
      <t>ヒ</t>
    </rPh>
    <rPh sb="21" eb="22">
      <t>キ</t>
    </rPh>
    <phoneticPr fontId="19"/>
  </si>
  <si>
    <t>設計技術者に対する機械安全教育
(リスクアセスメントの実践と妥当性確認編)</t>
    <phoneticPr fontId="15"/>
  </si>
  <si>
    <t>設計技術者に対する機械安全教育
（機械安全における電気制御システム編）</t>
    <phoneticPr fontId="15"/>
  </si>
  <si>
    <t>技能・技術実践研修（共通）</t>
    <rPh sb="10" eb="12">
      <t>キョウツウ</t>
    </rPh>
    <phoneticPr fontId="15"/>
  </si>
  <si>
    <t>パナソニック株式会社
エレクトリックワークス社
（大阪府門真市）</t>
    <phoneticPr fontId="15"/>
  </si>
  <si>
    <t>スマートホームの最新動向と実際
－IoT評価ハウス実習－</t>
    <phoneticPr fontId="15"/>
  </si>
  <si>
    <t>令和4年11月10日(木)～11月11日(金)</t>
    <rPh sb="0" eb="2">
      <t>レイワ</t>
    </rPh>
    <rPh sb="3" eb="4">
      <t>ネン</t>
    </rPh>
    <rPh sb="6" eb="7">
      <t>ガツ</t>
    </rPh>
    <rPh sb="9" eb="10">
      <t>ヒ</t>
    </rPh>
    <rPh sb="11" eb="12">
      <t>モク</t>
    </rPh>
    <rPh sb="16" eb="17">
      <t>ガツ</t>
    </rPh>
    <rPh sb="19" eb="20">
      <t>ヒ</t>
    </rPh>
    <rPh sb="21" eb="22">
      <t>キン</t>
    </rPh>
    <phoneticPr fontId="19"/>
  </si>
  <si>
    <t>オンライン(各施設)</t>
  </si>
  <si>
    <t>Pythonによる科学技術計算入門</t>
  </si>
  <si>
    <t>令和4年 6月16日(木)～ 6月17日(金)</t>
    <rPh sb="0" eb="2">
      <t>レイワ</t>
    </rPh>
    <rPh sb="3" eb="4">
      <t>ネン</t>
    </rPh>
    <rPh sb="6" eb="7">
      <t>ガツ</t>
    </rPh>
    <rPh sb="9" eb="10">
      <t>ヒ</t>
    </rPh>
    <rPh sb="11" eb="12">
      <t>モク</t>
    </rPh>
    <rPh sb="16" eb="17">
      <t>ガツ</t>
    </rPh>
    <rPh sb="19" eb="20">
      <t>ヒ</t>
    </rPh>
    <rPh sb="21" eb="22">
      <t>キン</t>
    </rPh>
    <phoneticPr fontId="19"/>
  </si>
  <si>
    <t>Pythonで学ぶ機械学習の仕組み</t>
  </si>
  <si>
    <t>令和4年 6月20日(月)～ 6月21日(火)</t>
    <rPh sb="0" eb="2">
      <t>レイワ</t>
    </rPh>
    <rPh sb="3" eb="4">
      <t>ネン</t>
    </rPh>
    <rPh sb="6" eb="7">
      <t>ガツ</t>
    </rPh>
    <rPh sb="9" eb="10">
      <t>ヒ</t>
    </rPh>
    <rPh sb="11" eb="12">
      <t>ゲツ</t>
    </rPh>
    <rPh sb="16" eb="17">
      <t>ガツ</t>
    </rPh>
    <rPh sb="19" eb="20">
      <t>ヒ</t>
    </rPh>
    <rPh sb="21" eb="22">
      <t>ヒ</t>
    </rPh>
    <phoneticPr fontId="19"/>
  </si>
  <si>
    <t>使いやすさを追求するための
知識・技術の基本体系</t>
    <phoneticPr fontId="15"/>
  </si>
  <si>
    <t>令和4年 6月22日(水)～ 6月23日(木)</t>
    <rPh sb="0" eb="2">
      <t>レイワ</t>
    </rPh>
    <rPh sb="3" eb="4">
      <t>ネン</t>
    </rPh>
    <rPh sb="6" eb="7">
      <t>ガツ</t>
    </rPh>
    <rPh sb="9" eb="10">
      <t>ヒ</t>
    </rPh>
    <rPh sb="11" eb="12">
      <t>スイ</t>
    </rPh>
    <rPh sb="16" eb="17">
      <t>ガツ</t>
    </rPh>
    <rPh sb="19" eb="20">
      <t>ヒ</t>
    </rPh>
    <rPh sb="21" eb="22">
      <t>モク</t>
    </rPh>
    <phoneticPr fontId="19"/>
  </si>
  <si>
    <t>使いやすさを追求するための
知識・技術（生体計測実習編）</t>
    <phoneticPr fontId="15"/>
  </si>
  <si>
    <t>令和4年 8月18日(木)～ 8月19日(金)</t>
    <rPh sb="0" eb="2">
      <t>レイワ</t>
    </rPh>
    <rPh sb="3" eb="4">
      <t>ネン</t>
    </rPh>
    <rPh sb="6" eb="7">
      <t>ガツ</t>
    </rPh>
    <rPh sb="9" eb="10">
      <t>ヒ</t>
    </rPh>
    <rPh sb="11" eb="12">
      <t>モク</t>
    </rPh>
    <rPh sb="16" eb="17">
      <t>ガツ</t>
    </rPh>
    <rPh sb="19" eb="20">
      <t>ヒ</t>
    </rPh>
    <rPh sb="21" eb="22">
      <t>キン</t>
    </rPh>
    <phoneticPr fontId="19"/>
  </si>
  <si>
    <t>モーションキャプチャーの概要と操作</t>
  </si>
  <si>
    <t>令和4年 8月22日(月)～ 8月23日(火)</t>
    <rPh sb="0" eb="2">
      <t>レイワ</t>
    </rPh>
    <rPh sb="3" eb="4">
      <t>ネン</t>
    </rPh>
    <rPh sb="6" eb="7">
      <t>ガツ</t>
    </rPh>
    <rPh sb="9" eb="10">
      <t>ヒ</t>
    </rPh>
    <rPh sb="11" eb="12">
      <t>ゲツ</t>
    </rPh>
    <rPh sb="16" eb="17">
      <t>ガツ</t>
    </rPh>
    <rPh sb="19" eb="20">
      <t>ヒ</t>
    </rPh>
    <rPh sb="21" eb="22">
      <t>ヒ</t>
    </rPh>
    <phoneticPr fontId="19"/>
  </si>
  <si>
    <t>ディープラーニングの基礎とその活用</t>
    <rPh sb="10" eb="12">
      <t>キソ</t>
    </rPh>
    <rPh sb="15" eb="17">
      <t>カツヨウ</t>
    </rPh>
    <phoneticPr fontId="3"/>
  </si>
  <si>
    <t>令和4年 8月23日(火)～ 8月24日(水)</t>
    <rPh sb="0" eb="2">
      <t>レイワ</t>
    </rPh>
    <rPh sb="3" eb="4">
      <t>ネン</t>
    </rPh>
    <rPh sb="6" eb="7">
      <t>ガツ</t>
    </rPh>
    <rPh sb="9" eb="10">
      <t>ヒ</t>
    </rPh>
    <rPh sb="11" eb="12">
      <t>カ</t>
    </rPh>
    <rPh sb="16" eb="17">
      <t>ガツ</t>
    </rPh>
    <rPh sb="19" eb="20">
      <t>ヒ</t>
    </rPh>
    <rPh sb="21" eb="22">
      <t>スイ</t>
    </rPh>
    <phoneticPr fontId="19"/>
  </si>
  <si>
    <t>ヴァーチャルリアリティ（AR）実践操作と
応用</t>
    <phoneticPr fontId="15"/>
  </si>
  <si>
    <t>令和4年 8月25日(木)～ 8月26日(金)</t>
    <rPh sb="0" eb="2">
      <t>レイワ</t>
    </rPh>
    <rPh sb="3" eb="4">
      <t>ネン</t>
    </rPh>
    <rPh sb="6" eb="7">
      <t>ガツ</t>
    </rPh>
    <rPh sb="9" eb="10">
      <t>ヒ</t>
    </rPh>
    <rPh sb="11" eb="12">
      <t>モク</t>
    </rPh>
    <rPh sb="16" eb="17">
      <t>ガツ</t>
    </rPh>
    <rPh sb="19" eb="20">
      <t>ヒ</t>
    </rPh>
    <rPh sb="21" eb="22">
      <t>キン</t>
    </rPh>
    <phoneticPr fontId="19"/>
  </si>
  <si>
    <t>使いやすさや快適性を評価する
生体計測技術（アンプ自作編）</t>
    <phoneticPr fontId="15"/>
  </si>
  <si>
    <t>令和4年 9月 6日(火)～ 9月 7日(水)</t>
    <rPh sb="0" eb="2">
      <t>レイワ</t>
    </rPh>
    <rPh sb="3" eb="4">
      <t>ネン</t>
    </rPh>
    <rPh sb="6" eb="7">
      <t>ガツ</t>
    </rPh>
    <rPh sb="9" eb="10">
      <t>ヒ</t>
    </rPh>
    <rPh sb="11" eb="12">
      <t>カ</t>
    </rPh>
    <rPh sb="16" eb="17">
      <t>ガツ</t>
    </rPh>
    <rPh sb="19" eb="20">
      <t>ヒ</t>
    </rPh>
    <rPh sb="21" eb="22">
      <t>スイ</t>
    </rPh>
    <phoneticPr fontId="19"/>
  </si>
  <si>
    <t>職業能力開発総合大学校
又はオンライン（各施設）</t>
    <rPh sb="0" eb="2">
      <t>ショクギョウ</t>
    </rPh>
    <rPh sb="2" eb="4">
      <t>ノウリョク</t>
    </rPh>
    <rPh sb="4" eb="6">
      <t>カイハツ</t>
    </rPh>
    <rPh sb="6" eb="8">
      <t>ソウゴウ</t>
    </rPh>
    <rPh sb="8" eb="11">
      <t>ダイガッコウ</t>
    </rPh>
    <rPh sb="12" eb="13">
      <t>マタ</t>
    </rPh>
    <phoneticPr fontId="19"/>
  </si>
  <si>
    <t>-</t>
  </si>
  <si>
    <t>業務効率化に向けた
ＩＴ技術とセキュリティの考え方</t>
    <phoneticPr fontId="15"/>
  </si>
  <si>
    <t>令和4年 9月 8日(木)～ 9月 9日(金)</t>
    <rPh sb="0" eb="2">
      <t>レイワ</t>
    </rPh>
    <rPh sb="3" eb="4">
      <t>ネン</t>
    </rPh>
    <rPh sb="6" eb="7">
      <t>ガツ</t>
    </rPh>
    <rPh sb="9" eb="10">
      <t>ヒ</t>
    </rPh>
    <rPh sb="11" eb="12">
      <t>モク</t>
    </rPh>
    <rPh sb="16" eb="17">
      <t>ガツ</t>
    </rPh>
    <rPh sb="19" eb="20">
      <t>ヒ</t>
    </rPh>
    <rPh sb="21" eb="22">
      <t>キン</t>
    </rPh>
    <phoneticPr fontId="19"/>
  </si>
  <si>
    <t>業務効率化に向けたＩＴ技術（初級編）</t>
  </si>
  <si>
    <t>令和4年11月 8日(火)～11月 9日(水)</t>
  </si>
  <si>
    <t>ドローン操作・安全（基礎編）</t>
  </si>
  <si>
    <t>令和4年11月10日(木)～11月11日(金)</t>
    <rPh sb="0" eb="2">
      <t>レイワ</t>
    </rPh>
    <rPh sb="3" eb="4">
      <t>ネン</t>
    </rPh>
    <rPh sb="6" eb="7">
      <t>ガツ</t>
    </rPh>
    <rPh sb="9" eb="10">
      <t>ヒ</t>
    </rPh>
    <rPh sb="11" eb="12">
      <t>キ</t>
    </rPh>
    <rPh sb="16" eb="17">
      <t>ガツ</t>
    </rPh>
    <rPh sb="19" eb="20">
      <t>ヒ</t>
    </rPh>
    <rPh sb="21" eb="22">
      <t>キン</t>
    </rPh>
    <phoneticPr fontId="19"/>
  </si>
  <si>
    <t>職業能力開発総合大学校</t>
    <rPh sb="0" eb="2">
      <t>ショクギョウ</t>
    </rPh>
    <rPh sb="2" eb="4">
      <t>ノウリョク</t>
    </rPh>
    <rPh sb="4" eb="6">
      <t>カイハツ</t>
    </rPh>
    <rPh sb="6" eb="11">
      <t>ソウゴウダイガッコウ</t>
    </rPh>
    <phoneticPr fontId="19"/>
  </si>
  <si>
    <r>
      <t>ドローン操作・安全</t>
    </r>
    <r>
      <rPr>
        <sz val="10"/>
        <color theme="1"/>
        <rFont val="ＭＳ ゴシック"/>
        <family val="3"/>
        <charset val="128"/>
      </rPr>
      <t>（応用編）</t>
    </r>
    <rPh sb="4" eb="6">
      <t>ソウサ</t>
    </rPh>
    <rPh sb="7" eb="9">
      <t>アンゼン</t>
    </rPh>
    <rPh sb="10" eb="12">
      <t>オウヨウ</t>
    </rPh>
    <rPh sb="12" eb="13">
      <t>ヘン</t>
    </rPh>
    <phoneticPr fontId="3"/>
  </si>
  <si>
    <t>令和4年12月 6日(火)～12月 7日(水)</t>
    <rPh sb="0" eb="2">
      <t>レイワ</t>
    </rPh>
    <rPh sb="3" eb="4">
      <t>ネン</t>
    </rPh>
    <rPh sb="6" eb="7">
      <t>ガツ</t>
    </rPh>
    <rPh sb="9" eb="10">
      <t>ヒ</t>
    </rPh>
    <rPh sb="11" eb="12">
      <t>カ</t>
    </rPh>
    <rPh sb="16" eb="17">
      <t>ガツ</t>
    </rPh>
    <rPh sb="19" eb="20">
      <t>ヒ</t>
    </rPh>
    <rPh sb="21" eb="22">
      <t>スイ</t>
    </rPh>
    <phoneticPr fontId="19"/>
  </si>
  <si>
    <t>地理情報システムGISの導入</t>
  </si>
  <si>
    <t>職業能力開発総合大学校</t>
    <rPh sb="0" eb="2">
      <t>ショクギョウ</t>
    </rPh>
    <rPh sb="2" eb="6">
      <t>ノウリョクカイハツ</t>
    </rPh>
    <rPh sb="6" eb="11">
      <t>ソウゴウダイガッコウ</t>
    </rPh>
    <phoneticPr fontId="19"/>
  </si>
  <si>
    <t>顧客ニーズに柔軟に応える
ものづくりマネジメント</t>
    <rPh sb="0" eb="2">
      <t>コキャク</t>
    </rPh>
    <rPh sb="6" eb="8">
      <t>ジュウナン</t>
    </rPh>
    <rPh sb="9" eb="10">
      <t>コタ</t>
    </rPh>
    <phoneticPr fontId="3"/>
  </si>
  <si>
    <t>特許とAI・IoT技術　</t>
  </si>
  <si>
    <t>物理学の視覚的アプローチ手法</t>
  </si>
  <si>
    <t>令和5年 3月 9日(木)～ 3月10日(金)</t>
    <rPh sb="0" eb="2">
      <t>レイワ</t>
    </rPh>
    <rPh sb="3" eb="4">
      <t>ネン</t>
    </rPh>
    <rPh sb="6" eb="7">
      <t>ガツ</t>
    </rPh>
    <rPh sb="9" eb="10">
      <t>ヒ</t>
    </rPh>
    <rPh sb="11" eb="12">
      <t>モク</t>
    </rPh>
    <rPh sb="16" eb="17">
      <t>ガツ</t>
    </rPh>
    <rPh sb="19" eb="20">
      <t>ヒ</t>
    </rPh>
    <rPh sb="21" eb="22">
      <t>キン</t>
    </rPh>
    <phoneticPr fontId="19"/>
  </si>
  <si>
    <t>表計算ソフトによる統計解析実習</t>
  </si>
  <si>
    <t>令和5年 3月22日(水)～ 3月23日(木)</t>
    <rPh sb="0" eb="2">
      <t>レイワ</t>
    </rPh>
    <rPh sb="3" eb="4">
      <t>ネン</t>
    </rPh>
    <rPh sb="6" eb="7">
      <t>ガツ</t>
    </rPh>
    <rPh sb="9" eb="10">
      <t>ヒ</t>
    </rPh>
    <rPh sb="11" eb="12">
      <t>スイ</t>
    </rPh>
    <rPh sb="16" eb="17">
      <t>ガツ</t>
    </rPh>
    <rPh sb="19" eb="20">
      <t>ヒ</t>
    </rPh>
    <rPh sb="21" eb="22">
      <t>モク</t>
    </rPh>
    <phoneticPr fontId="19"/>
  </si>
  <si>
    <t>ものづくりの工程における
人間工学的考え方
～「開発課題」強化のために～</t>
    <phoneticPr fontId="15"/>
  </si>
  <si>
    <t>令和5年 3月23日(木)～ 3月24日(金)</t>
  </si>
  <si>
    <t>物理実験を通じた分析、検証
及び報告書作成スキルの向上</t>
    <rPh sb="8" eb="10">
      <t>ブンセキ</t>
    </rPh>
    <rPh sb="11" eb="13">
      <t>ケンショウ</t>
    </rPh>
    <rPh sb="14" eb="15">
      <t>オヨ</t>
    </rPh>
    <rPh sb="25" eb="27">
      <t>コウジョウ</t>
    </rPh>
    <phoneticPr fontId="3"/>
  </si>
  <si>
    <t>令和5年 3月23日(木)～ 3月24日(金)</t>
    <rPh sb="0" eb="2">
      <t>レイワ</t>
    </rPh>
    <rPh sb="3" eb="4">
      <t>ネン</t>
    </rPh>
    <rPh sb="6" eb="7">
      <t>ガツ</t>
    </rPh>
    <rPh sb="9" eb="10">
      <t>ヒ</t>
    </rPh>
    <rPh sb="11" eb="12">
      <t>モク</t>
    </rPh>
    <rPh sb="16" eb="17">
      <t>ガツ</t>
    </rPh>
    <rPh sb="19" eb="20">
      <t>ヒ</t>
    </rPh>
    <rPh sb="21" eb="22">
      <t>キン</t>
    </rPh>
    <phoneticPr fontId="19"/>
  </si>
  <si>
    <t>技術基礎の数学教育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</si>
</sst>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0#"/>
  </numFmts>
  <fonts count="3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4"/>
      <name val="游ゴシック"/>
      <family val="3"/>
      <charset val="128"/>
      <scheme val="minor"/>
    </font>
    <font>
      <sz val="11"/>
      <name val="游ゴシック"/>
      <family val="3"/>
      <charset val="128"/>
      <scheme val="minor"/>
    </font>
    <font>
      <b/>
      <sz val="16"/>
      <name val="ＭＳ Ｐゴシック"/>
      <family val="3"/>
      <charset val="128"/>
    </font>
    <font>
      <sz val="10"/>
      <name val="ＭＳ Ｐゴシック"/>
      <family val="3"/>
      <charset val="128"/>
    </font>
    <font>
      <b/>
      <sz val="10.5"/>
      <name val="ＭＳ Ｐゴシック"/>
      <family val="3"/>
      <charset val="128"/>
    </font>
    <font>
      <sz val="6"/>
      <name val="游ゴシック"/>
      <family val="3"/>
      <charset val="128"/>
      <scheme val="minor"/>
    </font>
    <font>
      <b/>
      <sz val="18"/>
      <color theme="3"/>
      <name val="游ゴシック Light"/>
      <family val="2"/>
      <charset val="128"/>
      <scheme val="major"/>
    </font>
    <font>
      <u/>
      <sz val="11"/>
      <color theme="10"/>
      <name val="游ゴシック"/>
      <family val="3"/>
      <charset val="128"/>
      <scheme val="minor"/>
    </font>
    <font>
      <b/>
      <sz val="10.5"/>
      <color rgb="FF000000"/>
      <name val="ＭＳ Ｐゴシック"/>
      <family val="3"/>
      <charset val="128"/>
    </font>
    <font>
      <sz val="8"/>
      <color indexed="8"/>
      <name val="ＭＳ Ｐゴシック"/>
      <family val="3"/>
      <charset val="128"/>
    </font>
    <font>
      <sz val="12"/>
      <color theme="1"/>
      <name val="游ゴシック"/>
      <family val="2"/>
      <charset val="128"/>
      <scheme val="minor"/>
    </font>
    <font>
      <sz val="11"/>
      <name val="ＭＳ Ｐ明朝"/>
      <family val="1"/>
      <charset val="128"/>
    </font>
    <font>
      <sz val="14"/>
      <name val="游ゴシック Light"/>
      <family val="3"/>
      <charset val="128"/>
      <scheme val="major"/>
    </font>
    <font>
      <sz val="20"/>
      <name val="ＭＳ ゴシック"/>
      <family val="3"/>
      <charset val="128"/>
    </font>
    <font>
      <u/>
      <sz val="11"/>
      <color theme="10"/>
      <name val="ＭＳ Ｐゴシック"/>
      <family val="3"/>
      <charset val="128"/>
    </font>
    <font>
      <sz val="11"/>
      <name val="ＭＳ Ｐゴシック"/>
      <family val="3"/>
      <charset val="128"/>
    </font>
    <font>
      <sz val="10"/>
      <name val="ＭＳ Ｐ明朝"/>
      <family val="1"/>
      <charset val="128"/>
    </font>
    <font>
      <u/>
      <sz val="11"/>
      <name val="游ゴシック"/>
      <family val="3"/>
      <charset val="128"/>
      <scheme val="minor"/>
    </font>
    <font>
      <sz val="9"/>
      <name val="游ゴシック"/>
      <family val="3"/>
      <charset val="128"/>
      <scheme val="minor"/>
    </font>
    <font>
      <sz val="10"/>
      <name val="ＭＳ ゴシック"/>
      <family val="3"/>
      <charset val="128"/>
    </font>
    <font>
      <b/>
      <sz val="10"/>
      <name val="ＭＳ ゴシック"/>
      <family val="3"/>
      <charset val="128"/>
    </font>
    <font>
      <u/>
      <sz val="11"/>
      <name val="ＭＳ Ｐゴシック"/>
      <family val="3"/>
      <charset val="128"/>
    </font>
    <font>
      <sz val="8"/>
      <name val="ＭＳ Ｐ明朝"/>
      <family val="1"/>
      <charset val="128"/>
    </font>
    <font>
      <sz val="8"/>
      <name val="游ゴシック"/>
      <family val="3"/>
      <charset val="128"/>
      <scheme val="minor"/>
    </font>
    <font>
      <sz val="11"/>
      <color theme="1"/>
      <name val="ＭＳ Ｐゴシック"/>
      <family val="3"/>
      <charset val="128"/>
    </font>
    <font>
      <sz val="11"/>
      <color theme="1"/>
      <name val="ＭＳ Ｐ明朝"/>
      <family val="1"/>
      <charset val="128"/>
    </font>
    <font>
      <sz val="11"/>
      <color theme="1"/>
      <name val="ＭＳ ゴシック"/>
      <family val="3"/>
      <charset val="128"/>
    </font>
    <font>
      <sz val="10"/>
      <color theme="1"/>
      <name val="ＭＳ ゴシック"/>
      <family val="3"/>
      <charset val="128"/>
    </font>
    <font>
      <sz val="14"/>
      <name val="ＭＳ Ｐゴシック"/>
      <family val="3"/>
      <charset val="128"/>
    </font>
  </fonts>
  <fills count="10">
    <fill>
      <patternFill patternType="none"/>
    </fill>
    <fill>
      <patternFill patternType="gray125"/>
    </fill>
    <fill>
      <patternFill patternType="solid">
        <fgColor indexed="55"/>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s>
  <borders count="4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bottom/>
      <diagonal/>
    </border>
    <border>
      <left/>
      <right style="thin">
        <color indexed="64"/>
      </right>
      <top/>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style="dotted">
        <color indexed="64"/>
      </left>
      <right/>
      <top style="dotted">
        <color indexed="64"/>
      </top>
      <bottom/>
      <diagonal/>
    </border>
    <border>
      <left style="thin">
        <color indexed="64"/>
      </left>
      <right style="dotted">
        <color indexed="64"/>
      </right>
      <top style="dotted">
        <color indexed="64"/>
      </top>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s>
  <cellStyleXfs count="17">
    <xf numFmtId="0" fontId="0" fillId="0" borderId="0">
      <alignment vertical="center"/>
    </xf>
    <xf numFmtId="0" fontId="11" fillId="0" borderId="0" applyNumberFormat="0" applyFill="0" applyBorder="0" applyAlignment="0" applyProtection="0">
      <alignment vertical="center"/>
    </xf>
    <xf numFmtId="0" fontId="14" fillId="0" borderId="0">
      <alignment vertical="center"/>
    </xf>
    <xf numFmtId="0" fontId="18" fillId="0" borderId="0" applyNumberForma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0" fontId="19" fillId="0" borderId="0"/>
    <xf numFmtId="38" fontId="19" fillId="0" borderId="0" applyFont="0" applyFill="0" applyBorder="0" applyAlignment="0" applyProtection="0"/>
    <xf numFmtId="0" fontId="19" fillId="0" borderId="0" applyBorder="0"/>
  </cellStyleXfs>
  <cellXfs count="240">
    <xf numFmtId="0" fontId="0" fillId="0" borderId="0" xfId="0">
      <alignment vertical="center"/>
    </xf>
    <xf numFmtId="0" fontId="5" fillId="0" borderId="0" xfId="0" applyFont="1" applyFill="1" applyBorder="1">
      <alignment vertical="center"/>
    </xf>
    <xf numFmtId="0" fontId="6" fillId="0" borderId="0" xfId="0" applyFont="1" applyAlignment="1">
      <alignment horizontal="left" vertical="center"/>
    </xf>
    <xf numFmtId="0" fontId="5" fillId="0" borderId="0" xfId="0" applyFont="1" applyAlignment="1">
      <alignment vertical="center" shrinkToFit="1"/>
    </xf>
    <xf numFmtId="0" fontId="7" fillId="0" borderId="0" xfId="0" applyFont="1" applyFill="1" applyBorder="1" applyAlignment="1">
      <alignment vertical="center"/>
    </xf>
    <xf numFmtId="0" fontId="5" fillId="0" borderId="0" xfId="0" applyFont="1">
      <alignment vertical="center"/>
    </xf>
    <xf numFmtId="0" fontId="7" fillId="0" borderId="4" xfId="0" applyFont="1" applyFill="1" applyBorder="1" applyAlignment="1">
      <alignment vertical="center"/>
    </xf>
    <xf numFmtId="0" fontId="5" fillId="2" borderId="1" xfId="0" applyFont="1" applyFill="1" applyBorder="1" applyAlignment="1">
      <alignment vertical="center"/>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shrinkToFit="1"/>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vertical="center" shrinkToFit="1"/>
    </xf>
    <xf numFmtId="0" fontId="5" fillId="0" borderId="7" xfId="0" quotePrefix="1"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9" fontId="5" fillId="0" borderId="0" xfId="0" applyNumberFormat="1" applyFont="1" applyAlignment="1">
      <alignment vertical="center" shrinkToFit="1"/>
    </xf>
    <xf numFmtId="0" fontId="5" fillId="0" borderId="0" xfId="0" applyFont="1" applyFill="1" applyBorder="1" applyAlignment="1">
      <alignment vertical="center" shrinkToFit="1"/>
    </xf>
    <xf numFmtId="0" fontId="5" fillId="0" borderId="11" xfId="0" applyFont="1" applyFill="1" applyBorder="1" applyAlignment="1">
      <alignment horizontal="center" vertical="center" shrinkToFit="1"/>
    </xf>
    <xf numFmtId="0" fontId="5" fillId="0" borderId="12" xfId="0" applyFont="1" applyFill="1" applyBorder="1" applyAlignment="1">
      <alignment vertical="center" shrinkToFit="1"/>
    </xf>
    <xf numFmtId="0" fontId="5" fillId="0" borderId="13" xfId="0" quotePrefix="1" applyFont="1" applyFill="1" applyBorder="1" applyAlignment="1">
      <alignment horizontal="center" vertical="center" shrinkToFit="1"/>
    </xf>
    <xf numFmtId="0" fontId="5" fillId="0" borderId="14" xfId="0" applyFont="1" applyFill="1" applyBorder="1" applyAlignment="1">
      <alignment vertical="center" shrinkToFit="1"/>
    </xf>
    <xf numFmtId="0" fontId="5" fillId="0" borderId="15" xfId="0" applyFont="1" applyFill="1" applyBorder="1" applyAlignment="1">
      <alignment horizontal="center" vertical="center" shrinkToFit="1"/>
    </xf>
    <xf numFmtId="0" fontId="11" fillId="0" borderId="16" xfId="1" applyFill="1" applyBorder="1" applyAlignment="1">
      <alignment horizontal="right" vertical="center" shrinkToFit="1"/>
    </xf>
    <xf numFmtId="0" fontId="5" fillId="0" borderId="17" xfId="0" applyFont="1" applyFill="1" applyBorder="1" applyAlignment="1">
      <alignment horizontal="left" vertical="center" shrinkToFit="1"/>
    </xf>
    <xf numFmtId="0" fontId="5" fillId="0" borderId="19" xfId="0" applyFont="1" applyFill="1" applyBorder="1" applyAlignment="1">
      <alignment vertical="center" shrinkToFit="1"/>
    </xf>
    <xf numFmtId="0" fontId="5" fillId="0" borderId="11" xfId="0" quotePrefix="1" applyFont="1" applyFill="1" applyBorder="1" applyAlignment="1">
      <alignment horizontal="center" vertical="center" shrinkToFit="1"/>
    </xf>
    <xf numFmtId="0" fontId="5" fillId="0" borderId="20" xfId="0" applyFont="1" applyFill="1" applyBorder="1" applyAlignment="1">
      <alignment vertical="center" shrinkToFit="1"/>
    </xf>
    <xf numFmtId="0" fontId="5" fillId="0" borderId="21" xfId="0" applyFont="1" applyFill="1" applyBorder="1" applyAlignment="1">
      <alignment horizontal="center" vertical="center" shrinkToFit="1"/>
    </xf>
    <xf numFmtId="20" fontId="5" fillId="0" borderId="22" xfId="0" applyNumberFormat="1" applyFont="1" applyFill="1" applyBorder="1" applyAlignment="1">
      <alignment horizontal="left" vertical="center" shrinkToFit="1"/>
    </xf>
    <xf numFmtId="20" fontId="5" fillId="0" borderId="23" xfId="0" applyNumberFormat="1" applyFont="1" applyFill="1" applyBorder="1" applyAlignment="1">
      <alignment horizontal="left" vertical="center" shrinkToFit="1"/>
    </xf>
    <xf numFmtId="0" fontId="5" fillId="0" borderId="24" xfId="0" applyFont="1" applyFill="1" applyBorder="1" applyAlignment="1">
      <alignment horizontal="center" vertical="center" shrinkToFit="1"/>
    </xf>
    <xf numFmtId="0" fontId="5" fillId="0" borderId="25" xfId="0" applyFont="1" applyFill="1" applyBorder="1" applyAlignment="1">
      <alignment horizontal="left" vertical="center" shrinkToFit="1"/>
    </xf>
    <xf numFmtId="0" fontId="5" fillId="0" borderId="11" xfId="0" applyFont="1" applyFill="1" applyBorder="1" applyAlignment="1">
      <alignment horizontal="left" vertical="center" shrinkToFit="1"/>
    </xf>
    <xf numFmtId="0" fontId="5" fillId="0" borderId="23" xfId="0" applyFont="1" applyFill="1" applyBorder="1" applyAlignment="1">
      <alignment horizontal="left" vertical="center" shrinkToFit="1"/>
    </xf>
    <xf numFmtId="0" fontId="5" fillId="0" borderId="8" xfId="0" applyFont="1" applyFill="1" applyBorder="1">
      <alignment vertical="center"/>
    </xf>
    <xf numFmtId="0" fontId="5" fillId="0" borderId="23" xfId="0" quotePrefix="1" applyFont="1" applyFill="1" applyBorder="1" applyAlignment="1">
      <alignment horizontal="center" vertical="center" shrinkToFit="1"/>
    </xf>
    <xf numFmtId="0" fontId="5" fillId="0" borderId="27" xfId="0" applyFont="1" applyFill="1" applyBorder="1" applyAlignment="1">
      <alignment vertical="center" shrinkToFit="1"/>
    </xf>
    <xf numFmtId="20" fontId="5" fillId="0" borderId="25" xfId="0" applyNumberFormat="1" applyFont="1" applyFill="1" applyBorder="1" applyAlignment="1">
      <alignment horizontal="left" vertical="center" shrinkToFit="1"/>
    </xf>
    <xf numFmtId="20" fontId="5" fillId="0" borderId="11" xfId="0" applyNumberFormat="1" applyFont="1" applyFill="1" applyBorder="1" applyAlignment="1">
      <alignment horizontal="left" vertical="center" shrinkToFit="1"/>
    </xf>
    <xf numFmtId="0" fontId="5" fillId="0" borderId="25" xfId="0" applyFont="1" applyFill="1" applyBorder="1" applyAlignment="1">
      <alignment vertical="center" shrinkToFit="1"/>
    </xf>
    <xf numFmtId="0" fontId="5" fillId="0" borderId="11" xfId="0" applyFont="1" applyFill="1" applyBorder="1" applyAlignment="1">
      <alignment vertical="center" shrinkToFit="1"/>
    </xf>
    <xf numFmtId="0" fontId="5" fillId="0" borderId="23" xfId="0" applyFont="1" applyFill="1" applyBorder="1" applyAlignment="1">
      <alignment vertical="center" shrinkToFit="1"/>
    </xf>
    <xf numFmtId="0" fontId="5" fillId="0" borderId="23" xfId="0" applyFont="1" applyFill="1" applyBorder="1" applyAlignment="1">
      <alignment horizontal="right" vertical="center" shrinkToFit="1"/>
    </xf>
    <xf numFmtId="0" fontId="5" fillId="0" borderId="13" xfId="0" applyFont="1" applyFill="1" applyBorder="1" applyAlignment="1">
      <alignment horizontal="left" vertical="center" shrinkToFit="1"/>
    </xf>
    <xf numFmtId="0" fontId="5" fillId="0" borderId="23" xfId="0" applyFont="1" applyBorder="1" applyAlignment="1">
      <alignment horizontal="center" vertical="center" shrinkToFit="1"/>
    </xf>
    <xf numFmtId="0" fontId="5" fillId="0" borderId="26" xfId="0" applyFont="1" applyFill="1" applyBorder="1" applyAlignment="1">
      <alignment vertical="center" shrinkToFit="1"/>
    </xf>
    <xf numFmtId="0" fontId="5" fillId="0" borderId="17" xfId="0" quotePrefix="1" applyFont="1" applyFill="1" applyBorder="1" applyAlignment="1">
      <alignment horizontal="center" vertical="center" shrinkToFit="1"/>
    </xf>
    <xf numFmtId="0" fontId="5" fillId="0" borderId="7" xfId="0" applyFont="1" applyBorder="1" applyAlignment="1">
      <alignment horizontal="center" vertical="center" shrinkToFit="1"/>
    </xf>
    <xf numFmtId="20" fontId="5" fillId="0" borderId="10" xfId="0" applyNumberFormat="1" applyFont="1" applyFill="1" applyBorder="1" applyAlignment="1">
      <alignment horizontal="left" vertical="center" shrinkToFit="1"/>
    </xf>
    <xf numFmtId="20" fontId="5" fillId="0" borderId="7" xfId="0" applyNumberFormat="1" applyFont="1" applyFill="1" applyBorder="1" applyAlignment="1">
      <alignment horizontal="left" vertical="center" shrinkToFit="1"/>
    </xf>
    <xf numFmtId="0" fontId="5" fillId="0" borderId="23" xfId="0" applyFont="1" applyFill="1" applyBorder="1" applyAlignment="1">
      <alignment horizontal="center" vertical="center" shrinkToFit="1"/>
    </xf>
    <xf numFmtId="0" fontId="5" fillId="4" borderId="28" xfId="0" applyFont="1" applyFill="1" applyBorder="1" applyAlignment="1">
      <alignment horizontal="left" vertical="center" shrinkToFit="1"/>
    </xf>
    <xf numFmtId="49" fontId="5" fillId="0" borderId="9" xfId="0" applyNumberFormat="1" applyFont="1" applyFill="1" applyBorder="1" applyAlignment="1">
      <alignment horizontal="center" vertical="center" shrinkToFit="1"/>
    </xf>
    <xf numFmtId="49" fontId="5" fillId="0" borderId="21" xfId="0" applyNumberFormat="1" applyFont="1" applyFill="1" applyBorder="1" applyAlignment="1">
      <alignment horizontal="center" vertical="center" shrinkToFit="1"/>
    </xf>
    <xf numFmtId="0" fontId="5" fillId="0" borderId="30" xfId="0" applyFont="1" applyBorder="1" applyAlignment="1">
      <alignment horizontal="center" vertical="center" shrinkToFit="1"/>
    </xf>
    <xf numFmtId="0" fontId="5" fillId="0" borderId="28" xfId="0" applyFont="1" applyFill="1" applyBorder="1" applyAlignment="1">
      <alignment vertical="center" shrinkToFit="1"/>
    </xf>
    <xf numFmtId="0" fontId="5" fillId="0" borderId="30" xfId="0" quotePrefix="1" applyFont="1" applyFill="1" applyBorder="1" applyAlignment="1">
      <alignment horizontal="center" vertical="center" shrinkToFit="1"/>
    </xf>
    <xf numFmtId="0" fontId="5" fillId="0" borderId="31" xfId="0" applyFont="1" applyFill="1" applyBorder="1" applyAlignment="1">
      <alignment vertical="center" shrinkToFit="1"/>
    </xf>
    <xf numFmtId="0" fontId="5" fillId="0" borderId="30" xfId="0" applyFont="1" applyFill="1" applyBorder="1" applyAlignment="1">
      <alignment horizontal="left" vertical="center" shrinkToFi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lignment vertical="center"/>
    </xf>
    <xf numFmtId="0" fontId="5" fillId="0" borderId="34" xfId="0" applyFont="1" applyBorder="1" applyAlignment="1">
      <alignment horizontal="center" vertical="center"/>
    </xf>
    <xf numFmtId="0" fontId="5" fillId="6" borderId="12" xfId="0" applyFont="1" applyFill="1" applyBorder="1" applyAlignment="1">
      <alignment horizontal="left" vertical="center" shrinkToFit="1"/>
    </xf>
    <xf numFmtId="0" fontId="5" fillId="5" borderId="8" xfId="0" applyFont="1" applyFill="1" applyBorder="1" applyAlignment="1">
      <alignment horizontal="left" vertical="center" shrinkToFit="1"/>
    </xf>
    <xf numFmtId="0" fontId="5" fillId="5" borderId="26" xfId="0" applyFont="1" applyFill="1" applyBorder="1">
      <alignment vertical="center"/>
    </xf>
    <xf numFmtId="0" fontId="5" fillId="5" borderId="28" xfId="0" applyFont="1" applyFill="1" applyBorder="1" applyAlignment="1">
      <alignment vertical="center" shrinkToFit="1"/>
    </xf>
    <xf numFmtId="0" fontId="21" fillId="5" borderId="18" xfId="1" applyFont="1" applyFill="1" applyBorder="1" applyAlignment="1">
      <alignment horizontal="left" vertical="center" shrinkToFit="1"/>
    </xf>
    <xf numFmtId="0" fontId="21" fillId="6" borderId="12" xfId="1" applyFont="1" applyFill="1" applyBorder="1" applyAlignment="1">
      <alignment horizontal="left" vertical="center" shrinkToFit="1"/>
    </xf>
    <xf numFmtId="0" fontId="21" fillId="5" borderId="26" xfId="1" applyFont="1" applyFill="1" applyBorder="1">
      <alignment vertical="center"/>
    </xf>
    <xf numFmtId="0" fontId="21" fillId="5" borderId="28" xfId="1" applyFont="1" applyFill="1" applyBorder="1" applyAlignment="1">
      <alignment vertical="center" shrinkToFit="1"/>
    </xf>
    <xf numFmtId="0" fontId="21" fillId="5" borderId="12" xfId="1" applyFont="1" applyFill="1" applyBorder="1">
      <alignment vertical="center"/>
    </xf>
    <xf numFmtId="0" fontId="21" fillId="5" borderId="12" xfId="1" applyFont="1" applyFill="1" applyBorder="1" applyAlignment="1">
      <alignment horizontal="left" vertical="center" shrinkToFit="1"/>
    </xf>
    <xf numFmtId="0" fontId="21" fillId="5" borderId="29" xfId="1" applyFont="1" applyFill="1" applyBorder="1" applyAlignment="1">
      <alignment horizontal="left" vertical="center" shrinkToFit="1"/>
    </xf>
    <xf numFmtId="0" fontId="21" fillId="5" borderId="26" xfId="1" applyFont="1" applyFill="1" applyBorder="1" applyAlignment="1">
      <alignment vertical="center" shrinkToFit="1"/>
    </xf>
    <xf numFmtId="0" fontId="21" fillId="5" borderId="26" xfId="1" applyFont="1" applyFill="1" applyBorder="1" applyAlignment="1">
      <alignment horizontal="left" vertical="center" shrinkToFit="1"/>
    </xf>
    <xf numFmtId="0" fontId="21" fillId="5" borderId="28" xfId="1" applyFont="1" applyFill="1" applyBorder="1" applyAlignment="1">
      <alignment horizontal="left" vertical="center" shrinkToFit="1"/>
    </xf>
    <xf numFmtId="0" fontId="21" fillId="4" borderId="28" xfId="1" applyFont="1" applyFill="1" applyBorder="1" applyAlignment="1">
      <alignment horizontal="left" vertical="center" shrinkToFit="1"/>
    </xf>
    <xf numFmtId="0" fontId="5" fillId="7" borderId="7" xfId="0" applyFont="1" applyFill="1" applyBorder="1" applyAlignment="1">
      <alignment horizontal="left" vertical="center" shrinkToFit="1"/>
    </xf>
    <xf numFmtId="0" fontId="5" fillId="7" borderId="17" xfId="0" applyFont="1" applyFill="1" applyBorder="1" applyAlignment="1">
      <alignment horizontal="left" vertical="center" shrinkToFit="1"/>
    </xf>
    <xf numFmtId="20" fontId="5" fillId="7" borderId="23" xfId="0" applyNumberFormat="1" applyFont="1" applyFill="1" applyBorder="1" applyAlignment="1">
      <alignment horizontal="left" vertical="center" shrinkToFit="1"/>
    </xf>
    <xf numFmtId="0" fontId="5" fillId="7" borderId="11" xfId="0" applyFont="1" applyFill="1" applyBorder="1" applyAlignment="1">
      <alignment horizontal="left" vertical="center" shrinkToFit="1"/>
    </xf>
    <xf numFmtId="0" fontId="5" fillId="7" borderId="23" xfId="0" applyFont="1" applyFill="1" applyBorder="1" applyAlignment="1">
      <alignment horizontal="left" vertical="center" shrinkToFit="1"/>
    </xf>
    <xf numFmtId="20" fontId="5" fillId="7" borderId="11" xfId="0" applyNumberFormat="1" applyFont="1" applyFill="1" applyBorder="1" applyAlignment="1">
      <alignment horizontal="left" vertical="center" shrinkToFit="1"/>
    </xf>
    <xf numFmtId="0" fontId="5" fillId="7" borderId="11" xfId="0" applyFont="1" applyFill="1" applyBorder="1" applyAlignment="1">
      <alignment vertical="center" shrinkToFit="1"/>
    </xf>
    <xf numFmtId="0" fontId="5" fillId="7" borderId="23" xfId="0" applyFont="1" applyFill="1" applyBorder="1" applyAlignment="1">
      <alignment vertical="center" shrinkToFit="1"/>
    </xf>
    <xf numFmtId="0" fontId="5" fillId="7" borderId="23" xfId="0" applyFont="1" applyFill="1" applyBorder="1" applyAlignment="1">
      <alignment horizontal="right" vertical="center" shrinkToFit="1"/>
    </xf>
    <xf numFmtId="0" fontId="5" fillId="7" borderId="13" xfId="0" applyFont="1" applyFill="1" applyBorder="1" applyAlignment="1">
      <alignment horizontal="left" vertical="center" shrinkToFit="1"/>
    </xf>
    <xf numFmtId="20" fontId="5" fillId="7" borderId="7" xfId="0" applyNumberFormat="1" applyFont="1" applyFill="1" applyBorder="1" applyAlignment="1">
      <alignment horizontal="left" vertical="center" shrinkToFit="1"/>
    </xf>
    <xf numFmtId="0" fontId="15" fillId="0" borderId="0" xfId="14" applyFont="1" applyFill="1" applyAlignment="1">
      <alignment horizontal="left" vertical="center"/>
    </xf>
    <xf numFmtId="0" fontId="17" fillId="0" borderId="0" xfId="14" applyFont="1" applyFill="1" applyAlignment="1">
      <alignment vertical="center"/>
    </xf>
    <xf numFmtId="0" fontId="15" fillId="0" borderId="0" xfId="14" applyFont="1" applyFill="1"/>
    <xf numFmtId="0" fontId="5" fillId="0" borderId="32" xfId="14" applyFont="1" applyFill="1" applyBorder="1" applyAlignment="1">
      <alignment horizontal="center" vertical="center"/>
    </xf>
    <xf numFmtId="0" fontId="5" fillId="0" borderId="32" xfId="14" applyFont="1" applyFill="1" applyBorder="1" applyAlignment="1">
      <alignment horizontal="center" vertical="center" wrapText="1"/>
    </xf>
    <xf numFmtId="0" fontId="15" fillId="0" borderId="0" xfId="14" applyFont="1" applyFill="1" applyAlignment="1">
      <alignment horizontal="right"/>
    </xf>
    <xf numFmtId="0" fontId="20" fillId="0" borderId="0" xfId="14" applyFont="1" applyFill="1" applyAlignment="1">
      <alignment horizontal="left" wrapText="1"/>
    </xf>
    <xf numFmtId="0" fontId="15" fillId="0" borderId="0" xfId="14" applyFont="1" applyFill="1" applyAlignment="1">
      <alignment horizontal="left"/>
    </xf>
    <xf numFmtId="0" fontId="15" fillId="0" borderId="0" xfId="14" applyFont="1" applyFill="1" applyAlignment="1">
      <alignment horizontal="center"/>
    </xf>
    <xf numFmtId="0" fontId="5" fillId="8" borderId="32" xfId="14" applyFont="1" applyFill="1" applyBorder="1" applyAlignment="1">
      <alignment horizontal="left" vertical="center"/>
    </xf>
    <xf numFmtId="0" fontId="5" fillId="8" borderId="32" xfId="14" applyFont="1" applyFill="1" applyBorder="1" applyAlignment="1">
      <alignment horizontal="right" vertical="center"/>
    </xf>
    <xf numFmtId="0" fontId="18" fillId="0" borderId="32" xfId="3" applyBorder="1" applyAlignment="1">
      <alignment vertical="center" wrapText="1"/>
    </xf>
    <xf numFmtId="0" fontId="5" fillId="8" borderId="32" xfId="14" applyFont="1" applyFill="1" applyBorder="1" applyAlignment="1">
      <alignment horizontal="center" vertical="center"/>
    </xf>
    <xf numFmtId="0" fontId="20" fillId="0" borderId="0" xfId="14" applyFont="1" applyFill="1" applyAlignment="1">
      <alignment vertical="center"/>
    </xf>
    <xf numFmtId="0" fontId="20" fillId="0" borderId="4" xfId="14" applyFont="1" applyFill="1" applyBorder="1" applyAlignment="1">
      <alignment vertical="center"/>
    </xf>
    <xf numFmtId="0" fontId="20" fillId="0" borderId="0" xfId="14" applyFont="1" applyFill="1"/>
    <xf numFmtId="0" fontId="22" fillId="8" borderId="32" xfId="14" applyFont="1" applyFill="1" applyBorder="1" applyAlignment="1">
      <alignment horizontal="left" vertical="center" wrapText="1"/>
    </xf>
    <xf numFmtId="0" fontId="20" fillId="0" borderId="0" xfId="4" applyNumberFormat="1" applyFont="1" applyFill="1" applyAlignment="1">
      <alignment horizontal="center" vertical="center"/>
    </xf>
    <xf numFmtId="0" fontId="5" fillId="8" borderId="32" xfId="14" applyFont="1" applyFill="1" applyBorder="1" applyAlignment="1">
      <alignment horizontal="left" vertical="center" wrapText="1"/>
    </xf>
    <xf numFmtId="38" fontId="5" fillId="8" borderId="32" xfId="4" applyFont="1" applyFill="1" applyBorder="1" applyAlignment="1">
      <alignment horizontal="center" vertical="center" wrapText="1"/>
    </xf>
    <xf numFmtId="38" fontId="20" fillId="0" borderId="0" xfId="4" applyFont="1" applyFill="1" applyAlignment="1">
      <alignment vertical="center"/>
    </xf>
    <xf numFmtId="0" fontId="5" fillId="8" borderId="32" xfId="14" applyFont="1" applyFill="1" applyBorder="1" applyAlignment="1">
      <alignment horizontal="right" vertical="center" wrapText="1"/>
    </xf>
    <xf numFmtId="0" fontId="5" fillId="8" borderId="32" xfId="14" applyFont="1" applyFill="1" applyBorder="1" applyAlignment="1">
      <alignment horizontal="right" vertical="center" shrinkToFit="1"/>
    </xf>
    <xf numFmtId="0" fontId="0" fillId="0" borderId="0" xfId="16" applyFont="1"/>
    <xf numFmtId="0" fontId="23" fillId="0" borderId="0" xfId="16" applyFont="1" applyBorder="1" applyAlignment="1">
      <alignment wrapText="1"/>
    </xf>
    <xf numFmtId="0" fontId="23" fillId="0" borderId="0" xfId="16" applyFont="1" applyAlignment="1">
      <alignment wrapText="1"/>
    </xf>
    <xf numFmtId="0" fontId="0" fillId="0" borderId="36" xfId="16" applyFont="1" applyBorder="1"/>
    <xf numFmtId="0" fontId="23" fillId="0" borderId="37" xfId="16" applyFont="1" applyBorder="1" applyAlignment="1">
      <alignment wrapText="1"/>
    </xf>
    <xf numFmtId="0" fontId="23" fillId="0" borderId="38" xfId="16" applyFont="1" applyBorder="1" applyAlignment="1">
      <alignment wrapText="1"/>
    </xf>
    <xf numFmtId="0" fontId="0" fillId="0" borderId="39" xfId="16" applyFont="1" applyBorder="1"/>
    <xf numFmtId="0" fontId="24" fillId="0" borderId="0" xfId="16" applyFont="1" applyBorder="1" applyAlignment="1">
      <alignment horizontal="center" vertical="center"/>
    </xf>
    <xf numFmtId="0" fontId="23" fillId="0" borderId="40" xfId="16" applyFont="1" applyBorder="1" applyAlignment="1">
      <alignment horizontal="center" vertical="center"/>
    </xf>
    <xf numFmtId="0" fontId="23" fillId="0" borderId="0" xfId="16" applyFont="1" applyBorder="1" applyAlignment="1">
      <alignment horizontal="center" vertical="center"/>
    </xf>
    <xf numFmtId="0" fontId="0" fillId="0" borderId="39" xfId="16" applyFont="1" applyBorder="1" applyAlignment="1">
      <alignment vertical="center"/>
    </xf>
    <xf numFmtId="0" fontId="23" fillId="0" borderId="0" xfId="16" applyFont="1" applyBorder="1" applyAlignment="1">
      <alignment vertical="center" wrapText="1"/>
    </xf>
    <xf numFmtId="0" fontId="23" fillId="0" borderId="40" xfId="16" applyFont="1" applyBorder="1" applyAlignment="1">
      <alignment vertical="center" wrapText="1"/>
    </xf>
    <xf numFmtId="0" fontId="0" fillId="0" borderId="0" xfId="16" applyFont="1" applyAlignment="1">
      <alignment vertical="center"/>
    </xf>
    <xf numFmtId="0" fontId="24" fillId="0" borderId="0" xfId="16" applyFont="1" applyBorder="1" applyAlignment="1">
      <alignment vertical="center" wrapText="1"/>
    </xf>
    <xf numFmtId="0" fontId="23" fillId="0" borderId="0" xfId="16" applyFont="1" applyBorder="1" applyAlignment="1">
      <alignment vertical="top" wrapText="1"/>
    </xf>
    <xf numFmtId="0" fontId="23" fillId="0" borderId="40" xfId="16" applyFont="1" applyBorder="1" applyAlignment="1">
      <alignment vertical="top" wrapText="1"/>
    </xf>
    <xf numFmtId="0" fontId="0" fillId="0" borderId="41" xfId="16" applyFont="1" applyBorder="1" applyAlignment="1">
      <alignment vertical="center"/>
    </xf>
    <xf numFmtId="0" fontId="23" fillId="0" borderId="42" xfId="16" applyFont="1" applyBorder="1" applyAlignment="1">
      <alignment vertical="center" wrapText="1"/>
    </xf>
    <xf numFmtId="0" fontId="23" fillId="0" borderId="43" xfId="16" applyFont="1" applyBorder="1" applyAlignment="1">
      <alignment vertical="center" wrapText="1"/>
    </xf>
    <xf numFmtId="0" fontId="23" fillId="0" borderId="0" xfId="16" applyFont="1" applyAlignment="1">
      <alignment vertical="center" wrapText="1"/>
    </xf>
    <xf numFmtId="0" fontId="23" fillId="0" borderId="0" xfId="16" applyFont="1" applyBorder="1" applyAlignment="1">
      <alignment horizontal="right" vertical="center" wrapText="1"/>
    </xf>
    <xf numFmtId="0" fontId="23" fillId="0" borderId="0" xfId="16" applyFont="1" applyAlignment="1">
      <alignment horizontal="right" vertical="center" wrapText="1"/>
    </xf>
    <xf numFmtId="0" fontId="5" fillId="0" borderId="30" xfId="0" applyFont="1" applyFill="1" applyBorder="1" applyAlignment="1">
      <alignment horizontal="center" vertical="center" shrinkToFit="1"/>
    </xf>
    <xf numFmtId="0" fontId="25" fillId="9" borderId="0" xfId="3" applyFont="1" applyFill="1" applyBorder="1" applyAlignment="1">
      <alignment horizontal="left" vertical="center" shrinkToFit="1"/>
    </xf>
    <xf numFmtId="0" fontId="18" fillId="0" borderId="45" xfId="3" applyFill="1" applyBorder="1" applyAlignment="1">
      <alignment horizontal="right" vertical="center" shrinkToFit="1"/>
    </xf>
    <xf numFmtId="177" fontId="5" fillId="0" borderId="7" xfId="0" applyNumberFormat="1" applyFont="1" applyFill="1" applyBorder="1" applyAlignment="1">
      <alignment horizontal="center" vertical="center" shrinkToFit="1"/>
    </xf>
    <xf numFmtId="177" fontId="5" fillId="0" borderId="30" xfId="0" applyNumberFormat="1" applyFont="1" applyFill="1" applyBorder="1" applyAlignment="1">
      <alignment horizontal="center" vertical="center" shrinkToFit="1"/>
    </xf>
    <xf numFmtId="0" fontId="21" fillId="0" borderId="8" xfId="1" applyFont="1" applyFill="1" applyBorder="1">
      <alignment vertical="center"/>
    </xf>
    <xf numFmtId="0" fontId="21" fillId="5" borderId="12" xfId="1" applyFont="1" applyFill="1" applyBorder="1" applyAlignment="1">
      <alignment vertical="center" shrinkToFit="1"/>
    </xf>
    <xf numFmtId="0" fontId="5" fillId="5" borderId="29" xfId="0" applyFont="1" applyFill="1" applyBorder="1" applyAlignment="1">
      <alignment horizontal="left" vertical="center" shrinkToFit="1"/>
    </xf>
    <xf numFmtId="0" fontId="5" fillId="5" borderId="26" xfId="0" applyFont="1" applyFill="1" applyBorder="1" applyAlignment="1">
      <alignment vertical="center" shrinkToFit="1"/>
    </xf>
    <xf numFmtId="0" fontId="5" fillId="5" borderId="26" xfId="0" applyFont="1" applyFill="1" applyBorder="1" applyAlignment="1">
      <alignment horizontal="left" vertical="center" shrinkToFit="1"/>
    </xf>
    <xf numFmtId="0" fontId="5" fillId="5" borderId="28" xfId="0" applyFont="1" applyFill="1" applyBorder="1" applyAlignment="1">
      <alignment horizontal="left" vertical="center" shrinkToFit="1"/>
    </xf>
    <xf numFmtId="0" fontId="5" fillId="5" borderId="18" xfId="0" applyFont="1" applyFill="1" applyBorder="1" applyAlignment="1">
      <alignment horizontal="left" vertical="center" shrinkToFit="1"/>
    </xf>
    <xf numFmtId="0" fontId="21" fillId="6" borderId="29" xfId="1" applyFont="1" applyFill="1" applyBorder="1" applyAlignment="1">
      <alignment horizontal="left" vertical="center" shrinkToFit="1"/>
    </xf>
    <xf numFmtId="0" fontId="5" fillId="6" borderId="26" xfId="0" applyFont="1" applyFill="1" applyBorder="1" applyAlignment="1">
      <alignment horizontal="left" vertical="center" shrinkToFit="1"/>
    </xf>
    <xf numFmtId="0" fontId="5" fillId="5" borderId="12" xfId="0" applyFont="1" applyFill="1" applyBorder="1">
      <alignment vertical="center"/>
    </xf>
    <xf numFmtId="0" fontId="5" fillId="9" borderId="28" xfId="0" applyFont="1" applyFill="1" applyBorder="1" applyAlignment="1">
      <alignment horizontal="left" vertical="center" shrinkToFit="1"/>
    </xf>
    <xf numFmtId="177" fontId="5" fillId="7" borderId="30" xfId="0" applyNumberFormat="1" applyFont="1" applyFill="1" applyBorder="1" applyAlignment="1">
      <alignment horizontal="center" vertical="center" shrinkToFit="1"/>
    </xf>
    <xf numFmtId="0" fontId="15" fillId="0" borderId="0" xfId="14" applyFont="1" applyFill="1" applyAlignment="1">
      <alignment vertical="center"/>
    </xf>
    <xf numFmtId="0" fontId="15" fillId="0" borderId="0" xfId="14" applyFont="1" applyFill="1" applyAlignment="1">
      <alignment vertical="center"/>
    </xf>
    <xf numFmtId="0" fontId="26" fillId="0" borderId="0" xfId="14" applyFont="1" applyFill="1" applyAlignment="1">
      <alignment horizontal="left" vertical="center"/>
    </xf>
    <xf numFmtId="0" fontId="27" fillId="0" borderId="32" xfId="14" applyFont="1" applyFill="1" applyBorder="1" applyAlignment="1">
      <alignment horizontal="center" vertical="center"/>
    </xf>
    <xf numFmtId="0" fontId="2" fillId="0" borderId="32" xfId="14" applyFont="1" applyFill="1" applyBorder="1" applyAlignment="1">
      <alignment horizontal="center" vertical="center" wrapText="1" shrinkToFit="1"/>
    </xf>
    <xf numFmtId="176" fontId="5" fillId="0" borderId="32" xfId="14" applyNumberFormat="1" applyFont="1" applyFill="1" applyBorder="1" applyAlignment="1">
      <alignment horizontal="center" vertical="center" wrapText="1"/>
    </xf>
    <xf numFmtId="0" fontId="2" fillId="8" borderId="32" xfId="14" applyFont="1" applyFill="1" applyBorder="1" applyAlignment="1">
      <alignment horizontal="left" vertical="center"/>
    </xf>
    <xf numFmtId="0" fontId="2" fillId="8" borderId="32" xfId="14" applyFont="1" applyFill="1" applyBorder="1" applyAlignment="1">
      <alignment horizontal="left" vertical="center" wrapText="1" shrinkToFit="1"/>
    </xf>
    <xf numFmtId="0" fontId="28" fillId="0" borderId="32" xfId="14" applyFont="1" applyFill="1" applyBorder="1" applyAlignment="1">
      <alignment vertical="center" wrapText="1"/>
    </xf>
    <xf numFmtId="0" fontId="27" fillId="8" borderId="32" xfId="14" applyFont="1" applyFill="1" applyBorder="1" applyAlignment="1">
      <alignment horizontal="left" vertical="center" wrapText="1"/>
    </xf>
    <xf numFmtId="0" fontId="29" fillId="0" borderId="0" xfId="14" applyFont="1" applyFill="1" applyAlignment="1">
      <alignment horizontal="left" wrapText="1" shrinkToFit="1"/>
    </xf>
    <xf numFmtId="176" fontId="15" fillId="0" borderId="0" xfId="14" applyNumberFormat="1" applyFont="1" applyFill="1" applyAlignment="1">
      <alignment horizontal="left"/>
    </xf>
    <xf numFmtId="0" fontId="15" fillId="0" borderId="0" xfId="14" applyFont="1" applyFill="1" applyAlignment="1">
      <alignment vertical="center"/>
    </xf>
    <xf numFmtId="176" fontId="5" fillId="0" borderId="32" xfId="14" applyNumberFormat="1" applyFont="1" applyFill="1" applyBorder="1" applyAlignment="1">
      <alignment horizontal="center" vertical="center" wrapText="1"/>
    </xf>
    <xf numFmtId="0" fontId="2" fillId="8" borderId="32" xfId="14" applyFont="1" applyFill="1" applyBorder="1" applyAlignment="1">
      <alignment horizontal="left" vertical="center" wrapText="1"/>
    </xf>
    <xf numFmtId="176" fontId="15" fillId="0" borderId="0" xfId="14" applyNumberFormat="1" applyFont="1" applyFill="1" applyAlignment="1">
      <alignment horizontal="left"/>
    </xf>
    <xf numFmtId="0" fontId="15" fillId="0" borderId="0" xfId="14" applyFont="1" applyFill="1" applyAlignment="1">
      <alignment vertical="center"/>
    </xf>
    <xf numFmtId="176" fontId="5" fillId="0" borderId="32" xfId="14" applyNumberFormat="1" applyFont="1" applyFill="1" applyBorder="1" applyAlignment="1">
      <alignment horizontal="center" vertical="center" wrapText="1"/>
    </xf>
    <xf numFmtId="176" fontId="15" fillId="0" borderId="0" xfId="14" applyNumberFormat="1" applyFont="1" applyFill="1" applyAlignment="1">
      <alignment horizontal="left"/>
    </xf>
    <xf numFmtId="0" fontId="15" fillId="0" borderId="0" xfId="14" applyFont="1" applyFill="1" applyAlignment="1">
      <alignment vertical="center"/>
    </xf>
    <xf numFmtId="176" fontId="5" fillId="0" borderId="32" xfId="14" applyNumberFormat="1" applyFont="1" applyFill="1" applyBorder="1" applyAlignment="1">
      <alignment horizontal="center" vertical="center" wrapText="1"/>
    </xf>
    <xf numFmtId="176" fontId="15" fillId="0" borderId="0" xfId="14" applyNumberFormat="1" applyFont="1" applyFill="1" applyAlignment="1">
      <alignment horizontal="left"/>
    </xf>
    <xf numFmtId="0" fontId="15" fillId="0" borderId="0" xfId="14" applyFont="1" applyFill="1" applyAlignment="1">
      <alignment vertical="center"/>
    </xf>
    <xf numFmtId="176" fontId="5" fillId="0" borderId="32" xfId="14" applyNumberFormat="1" applyFont="1" applyFill="1" applyBorder="1" applyAlignment="1">
      <alignment horizontal="center" vertical="center" wrapText="1"/>
    </xf>
    <xf numFmtId="176" fontId="15" fillId="0" borderId="0" xfId="14" applyNumberFormat="1" applyFont="1" applyFill="1" applyAlignment="1">
      <alignment horizontal="left"/>
    </xf>
    <xf numFmtId="0" fontId="15" fillId="0" borderId="0" xfId="14" applyFont="1" applyFill="1" applyAlignment="1">
      <alignment vertical="center"/>
    </xf>
    <xf numFmtId="176" fontId="5" fillId="0" borderId="32" xfId="14" applyNumberFormat="1" applyFont="1" applyFill="1" applyBorder="1" applyAlignment="1">
      <alignment horizontal="center" vertical="center" wrapText="1"/>
    </xf>
    <xf numFmtId="176" fontId="15" fillId="0" borderId="0" xfId="14" applyNumberFormat="1" applyFont="1" applyFill="1" applyAlignment="1">
      <alignment horizontal="left"/>
    </xf>
    <xf numFmtId="0" fontId="15" fillId="0" borderId="0" xfId="14" applyFont="1" applyFill="1" applyAlignment="1">
      <alignment vertical="center"/>
    </xf>
    <xf numFmtId="176" fontId="5" fillId="0" borderId="32" xfId="14" applyNumberFormat="1" applyFont="1" applyFill="1" applyBorder="1" applyAlignment="1">
      <alignment horizontal="center" vertical="center" wrapText="1"/>
    </xf>
    <xf numFmtId="176" fontId="15" fillId="0" borderId="0" xfId="14" applyNumberFormat="1" applyFont="1" applyFill="1" applyAlignment="1">
      <alignment horizontal="left"/>
    </xf>
    <xf numFmtId="0" fontId="15" fillId="0" borderId="0" xfId="14" applyFont="1" applyFill="1" applyAlignment="1">
      <alignment vertical="center"/>
    </xf>
    <xf numFmtId="176" fontId="5" fillId="0" borderId="32" xfId="14" applyNumberFormat="1" applyFont="1" applyFill="1" applyBorder="1" applyAlignment="1">
      <alignment horizontal="center" vertical="center" wrapText="1"/>
    </xf>
    <xf numFmtId="176" fontId="15" fillId="0" borderId="0" xfId="14" applyNumberFormat="1" applyFont="1" applyFill="1" applyAlignment="1">
      <alignment horizontal="left"/>
    </xf>
    <xf numFmtId="0" fontId="15" fillId="0" borderId="0" xfId="14" applyFont="1" applyFill="1" applyAlignment="1">
      <alignment vertical="center"/>
    </xf>
    <xf numFmtId="176" fontId="5" fillId="0" borderId="32" xfId="14" applyNumberFormat="1" applyFont="1" applyFill="1" applyBorder="1" applyAlignment="1">
      <alignment horizontal="center" vertical="center" wrapText="1"/>
    </xf>
    <xf numFmtId="176" fontId="15" fillId="0" borderId="0" xfId="14" applyNumberFormat="1" applyFont="1" applyFill="1" applyAlignment="1">
      <alignment horizontal="left"/>
    </xf>
    <xf numFmtId="0" fontId="15" fillId="0" borderId="0" xfId="14" applyFont="1" applyFill="1" applyAlignment="1">
      <alignment vertical="center"/>
    </xf>
    <xf numFmtId="176" fontId="5" fillId="0" borderId="32" xfId="14" applyNumberFormat="1" applyFont="1" applyFill="1" applyBorder="1" applyAlignment="1">
      <alignment horizontal="center" vertical="center" wrapText="1"/>
    </xf>
    <xf numFmtId="176" fontId="15" fillId="0" borderId="0" xfId="14" applyNumberFormat="1" applyFont="1" applyFill="1" applyAlignment="1">
      <alignment horizontal="left"/>
    </xf>
    <xf numFmtId="0" fontId="15" fillId="0" borderId="0" xfId="14" applyFont="1" applyFill="1" applyAlignment="1">
      <alignment vertical="center"/>
    </xf>
    <xf numFmtId="176" fontId="5" fillId="0" borderId="32" xfId="14" applyNumberFormat="1" applyFont="1" applyFill="1" applyBorder="1" applyAlignment="1">
      <alignment horizontal="center" vertical="center" wrapText="1"/>
    </xf>
    <xf numFmtId="176" fontId="15" fillId="0" borderId="0" xfId="14" applyNumberFormat="1" applyFont="1" applyFill="1" applyAlignment="1">
      <alignment horizontal="left"/>
    </xf>
    <xf numFmtId="0" fontId="15" fillId="0" borderId="0" xfId="14" applyFont="1" applyFill="1" applyAlignment="1">
      <alignment vertical="center"/>
    </xf>
    <xf numFmtId="176" fontId="5" fillId="0" borderId="32" xfId="14" applyNumberFormat="1" applyFont="1" applyFill="1" applyBorder="1" applyAlignment="1">
      <alignment horizontal="center" vertical="center" wrapText="1"/>
    </xf>
    <xf numFmtId="176" fontId="15" fillId="0" borderId="0" xfId="14" applyNumberFormat="1" applyFont="1" applyFill="1" applyAlignment="1">
      <alignment horizontal="left"/>
    </xf>
    <xf numFmtId="0" fontId="15" fillId="0" borderId="0" xfId="14" applyFont="1" applyFill="1" applyAlignment="1">
      <alignment vertical="center"/>
    </xf>
    <xf numFmtId="176" fontId="5" fillId="0" borderId="32" xfId="14" applyNumberFormat="1" applyFont="1" applyFill="1" applyBorder="1" applyAlignment="1">
      <alignment horizontal="center" vertical="center" wrapText="1"/>
    </xf>
    <xf numFmtId="176" fontId="15" fillId="0" borderId="0" xfId="14" applyNumberFormat="1" applyFont="1" applyFill="1" applyAlignment="1">
      <alignment horizontal="left"/>
    </xf>
    <xf numFmtId="0" fontId="15" fillId="0" borderId="0" xfId="14" applyFont="1" applyFill="1" applyAlignment="1">
      <alignment vertical="center"/>
    </xf>
    <xf numFmtId="176" fontId="5" fillId="0" borderId="32" xfId="14" applyNumberFormat="1" applyFont="1" applyFill="1" applyBorder="1" applyAlignment="1">
      <alignment horizontal="center" vertical="center" wrapText="1"/>
    </xf>
    <xf numFmtId="176" fontId="15" fillId="0" borderId="0" xfId="14" applyNumberFormat="1" applyFont="1" applyFill="1" applyAlignment="1">
      <alignment horizontal="left"/>
    </xf>
    <xf numFmtId="0" fontId="15" fillId="0" borderId="0" xfId="14" applyFont="1" applyFill="1" applyAlignment="1">
      <alignment vertical="center"/>
    </xf>
    <xf numFmtId="176" fontId="5" fillId="0" borderId="32" xfId="14" applyNumberFormat="1" applyFont="1" applyFill="1" applyBorder="1" applyAlignment="1">
      <alignment horizontal="center" vertical="center" wrapText="1"/>
    </xf>
    <xf numFmtId="176" fontId="15" fillId="0" borderId="0" xfId="14" applyNumberFormat="1" applyFont="1" applyFill="1" applyAlignment="1">
      <alignment horizontal="left"/>
    </xf>
    <xf numFmtId="176" fontId="5" fillId="0" borderId="32" xfId="14" applyNumberFormat="1" applyFont="1" applyFill="1" applyBorder="1" applyAlignment="1">
      <alignment horizontal="center" vertical="center" wrapText="1"/>
    </xf>
    <xf numFmtId="176" fontId="15" fillId="0" borderId="0" xfId="14" applyNumberFormat="1" applyFont="1" applyFill="1" applyAlignment="1">
      <alignment horizontal="left"/>
    </xf>
    <xf numFmtId="176" fontId="5" fillId="0" borderId="32" xfId="14" applyNumberFormat="1" applyFont="1" applyFill="1" applyBorder="1" applyAlignment="1">
      <alignment horizontal="center" vertical="center" wrapText="1"/>
    </xf>
    <xf numFmtId="0" fontId="27" fillId="8" borderId="32" xfId="14" applyFont="1" applyFill="1" applyBorder="1" applyAlignment="1">
      <alignment horizontal="right" vertical="center" wrapText="1"/>
    </xf>
    <xf numFmtId="0" fontId="20" fillId="0" borderId="0" xfId="14" applyFont="1" applyFill="1" applyBorder="1" applyAlignment="1">
      <alignment horizontal="left" vertical="center" shrinkToFit="1"/>
    </xf>
    <xf numFmtId="176" fontId="15" fillId="0" borderId="0" xfId="14" applyNumberFormat="1" applyFont="1" applyFill="1" applyAlignment="1">
      <alignment horizontal="left"/>
    </xf>
    <xf numFmtId="0" fontId="11" fillId="0" borderId="0" xfId="1" applyFill="1" applyAlignment="1">
      <alignment horizontal="right"/>
    </xf>
    <xf numFmtId="0" fontId="5" fillId="0" borderId="1" xfId="0" applyFont="1" applyBorder="1" applyAlignment="1">
      <alignment horizontal="right" vertical="center"/>
    </xf>
    <xf numFmtId="0" fontId="5" fillId="0" borderId="3" xfId="0" applyFont="1" applyBorder="1" applyAlignment="1">
      <alignment horizontal="right" vertical="center"/>
    </xf>
    <xf numFmtId="0" fontId="5" fillId="0" borderId="2" xfId="0" applyFont="1" applyBorder="1" applyAlignment="1">
      <alignment horizontal="righ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 xfId="0" applyFont="1" applyFill="1" applyBorder="1" applyAlignment="1">
      <alignment horizontal="center" vertical="center" wrapText="1" readingOrder="1"/>
    </xf>
    <xf numFmtId="0" fontId="8" fillId="3" borderId="2" xfId="0" applyFont="1" applyFill="1" applyBorder="1" applyAlignment="1">
      <alignment horizontal="center" vertical="center" wrapText="1" readingOrder="1"/>
    </xf>
    <xf numFmtId="0" fontId="16" fillId="0" borderId="35" xfId="14" applyFont="1" applyFill="1" applyBorder="1" applyAlignment="1">
      <alignment horizontal="center" vertical="center"/>
    </xf>
    <xf numFmtId="176" fontId="16" fillId="0" borderId="35" xfId="14" applyNumberFormat="1" applyFont="1" applyFill="1" applyBorder="1" applyAlignment="1">
      <alignment horizontal="center" vertical="center"/>
    </xf>
    <xf numFmtId="0" fontId="11" fillId="0" borderId="44" xfId="1" applyFill="1" applyBorder="1" applyAlignment="1">
      <alignment horizontal="right" vertical="center" shrinkToFit="1"/>
    </xf>
    <xf numFmtId="0" fontId="32" fillId="2" borderId="1" xfId="0" applyFont="1" applyFill="1" applyBorder="1" applyAlignment="1">
      <alignment horizontal="center" vertical="center"/>
    </xf>
    <xf numFmtId="0" fontId="32" fillId="2" borderId="2" xfId="0" applyFont="1" applyFill="1" applyBorder="1" applyAlignment="1">
      <alignment horizontal="center" vertical="center"/>
    </xf>
  </cellXfs>
  <cellStyles count="17">
    <cellStyle name="ハイパーリンク" xfId="1" builtinId="8"/>
    <cellStyle name="ハイパーリンク 2" xfId="3"/>
    <cellStyle name="桁区切り 2 17" xfId="4"/>
    <cellStyle name="桁区切り 2 18" xfId="5"/>
    <cellStyle name="桁区切り 2 20" xfId="6"/>
    <cellStyle name="桁区切り 2 21" xfId="7"/>
    <cellStyle name="桁区切り 2 22" xfId="8"/>
    <cellStyle name="桁区切り 2 24" xfId="9"/>
    <cellStyle name="桁区切り 2 26" xfId="10"/>
    <cellStyle name="桁区切り 2 29" xfId="11"/>
    <cellStyle name="桁区切り 2 30" xfId="12"/>
    <cellStyle name="桁区切り 2 32" xfId="13"/>
    <cellStyle name="桁区切り 3" xfId="15"/>
    <cellStyle name="標準" xfId="0" builtinId="0"/>
    <cellStyle name="標準 2 2" xfId="16"/>
    <cellStyle name="標準 3" xfId="14"/>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スキルチェック結果</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radarChart>
        <c:radarStyle val="filled"/>
        <c:varyColors val="0"/>
        <c:ser>
          <c:idx val="0"/>
          <c:order val="0"/>
          <c:spPr>
            <a:solidFill>
              <a:schemeClr val="accent1"/>
            </a:solidFill>
            <a:ln>
              <a:noFill/>
            </a:ln>
            <a:effectLst/>
          </c:spPr>
          <c:cat>
            <c:strRef>
              <c:f>'スキルマップ（溶接科）'!$Q$5:$Q$10</c:f>
              <c:strCache>
                <c:ptCount val="6"/>
                <c:pt idx="0">
                  <c:v>設計・開発</c:v>
                </c:pt>
                <c:pt idx="1">
                  <c:v>加工・組立</c:v>
                </c:pt>
                <c:pt idx="2">
                  <c:v>検査</c:v>
                </c:pt>
                <c:pt idx="3">
                  <c:v>物流機械</c:v>
                </c:pt>
                <c:pt idx="4">
                  <c:v>保全･管理</c:v>
                </c:pt>
                <c:pt idx="5">
                  <c:v>教育・安全</c:v>
                </c:pt>
              </c:strCache>
            </c:strRef>
          </c:cat>
          <c:val>
            <c:numRef>
              <c:f>'スキルマップ（溶接科）'!$R$5:$R$10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691-4880-A37F-B04972580571}"/>
            </c:ext>
          </c:extLst>
        </c:ser>
        <c:dLbls>
          <c:showLegendKey val="0"/>
          <c:showVal val="0"/>
          <c:showCatName val="0"/>
          <c:showSerName val="0"/>
          <c:showPercent val="0"/>
          <c:showBubbleSize val="0"/>
        </c:dLbls>
        <c:axId val="469780479"/>
        <c:axId val="469786303"/>
      </c:radarChart>
      <c:catAx>
        <c:axId val="46978047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786303"/>
        <c:crosses val="autoZero"/>
        <c:auto val="1"/>
        <c:lblAlgn val="ctr"/>
        <c:lblOffset val="100"/>
        <c:noMultiLvlLbl val="0"/>
      </c:catAx>
      <c:valAx>
        <c:axId val="469786303"/>
        <c:scaling>
          <c:orientation val="minMax"/>
          <c:max val="1"/>
        </c:scaling>
        <c:delete val="0"/>
        <c:axPos val="l"/>
        <c:majorGridlines>
          <c:spPr>
            <a:ln w="9525" cap="flat" cmpd="sng" algn="ctr">
              <a:solidFill>
                <a:schemeClr val="bg2">
                  <a:lumMod val="90000"/>
                </a:schemeClr>
              </a:solidFill>
              <a:round/>
            </a:ln>
            <a:effectLst/>
          </c:spPr>
        </c:majorGridlines>
        <c:numFmt formatCode="0%" sourceLinked="1"/>
        <c:majorTickMark val="none"/>
        <c:minorTickMark val="none"/>
        <c:tickLblPos val="nextTo"/>
        <c:spPr>
          <a:noFill/>
          <a:ln>
            <a:solidFill>
              <a:schemeClr val="bg2">
                <a:lumMod val="9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780479"/>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N6" lockText="1" noThreeD="1"/>
</file>

<file path=xl/ctrlProps/ctrlProp10.xml><?xml version="1.0" encoding="utf-8"?>
<formControlPr xmlns="http://schemas.microsoft.com/office/spreadsheetml/2009/9/main" objectType="CheckBox" fmlaLink="N31" lockText="1" noThreeD="1"/>
</file>

<file path=xl/ctrlProps/ctrlProp11.xml><?xml version="1.0" encoding="utf-8"?>
<formControlPr xmlns="http://schemas.microsoft.com/office/spreadsheetml/2009/9/main" objectType="CheckBox" fmlaLink="N33" lockText="1" noThreeD="1"/>
</file>

<file path=xl/ctrlProps/ctrlProp12.xml><?xml version="1.0" encoding="utf-8"?>
<formControlPr xmlns="http://schemas.microsoft.com/office/spreadsheetml/2009/9/main" objectType="CheckBox" fmlaLink="N35" lockText="1" noThreeD="1"/>
</file>

<file path=xl/ctrlProps/ctrlProp13.xml><?xml version="1.0" encoding="utf-8"?>
<formControlPr xmlns="http://schemas.microsoft.com/office/spreadsheetml/2009/9/main" objectType="CheckBox" fmlaLink="N36" lockText="1" noThreeD="1"/>
</file>

<file path=xl/ctrlProps/ctrlProp14.xml><?xml version="1.0" encoding="utf-8"?>
<formControlPr xmlns="http://schemas.microsoft.com/office/spreadsheetml/2009/9/main" objectType="CheckBox" fmlaLink="N39" lockText="1" noThreeD="1"/>
</file>

<file path=xl/ctrlProps/ctrlProp15.xml><?xml version="1.0" encoding="utf-8"?>
<formControlPr xmlns="http://schemas.microsoft.com/office/spreadsheetml/2009/9/main" objectType="CheckBox" fmlaLink="N40" lockText="1" noThreeD="1"/>
</file>

<file path=xl/ctrlProps/ctrlProp16.xml><?xml version="1.0" encoding="utf-8"?>
<formControlPr xmlns="http://schemas.microsoft.com/office/spreadsheetml/2009/9/main" objectType="CheckBox" fmlaLink="N14" lockText="1" noThreeD="1"/>
</file>

<file path=xl/ctrlProps/ctrlProp17.xml><?xml version="1.0" encoding="utf-8"?>
<formControlPr xmlns="http://schemas.microsoft.com/office/spreadsheetml/2009/9/main" objectType="CheckBox" fmlaLink="N18" lockText="1" noThreeD="1"/>
</file>

<file path=xl/ctrlProps/ctrlProp18.xml><?xml version="1.0" encoding="utf-8"?>
<formControlPr xmlns="http://schemas.microsoft.com/office/spreadsheetml/2009/9/main" objectType="CheckBox" fmlaLink="N24" lockText="1" noThreeD="1"/>
</file>

<file path=xl/ctrlProps/ctrlProp19.xml><?xml version="1.0" encoding="utf-8"?>
<formControlPr xmlns="http://schemas.microsoft.com/office/spreadsheetml/2009/9/main" objectType="CheckBox" fmlaLink="N29" lockText="1" noThreeD="1"/>
</file>

<file path=xl/ctrlProps/ctrlProp2.xml><?xml version="1.0" encoding="utf-8"?>
<formControlPr xmlns="http://schemas.microsoft.com/office/spreadsheetml/2009/9/main" objectType="CheckBox" fmlaLink="N8" lockText="1" noThreeD="1"/>
</file>

<file path=xl/ctrlProps/ctrlProp20.xml><?xml version="1.0" encoding="utf-8"?>
<formControlPr xmlns="http://schemas.microsoft.com/office/spreadsheetml/2009/9/main" objectType="CheckBox" fmlaLink="N37" lockText="1" noThreeD="1"/>
</file>

<file path=xl/ctrlProps/ctrlProp21.xml><?xml version="1.0" encoding="utf-8"?>
<formControlPr xmlns="http://schemas.microsoft.com/office/spreadsheetml/2009/9/main" objectType="CheckBox" fmlaLink="N41" lockText="1" noThreeD="1"/>
</file>

<file path=xl/ctrlProps/ctrlProp22.xml><?xml version="1.0" encoding="utf-8"?>
<formControlPr xmlns="http://schemas.microsoft.com/office/spreadsheetml/2009/9/main" objectType="CheckBox" fmlaLink="N43" lockText="1" noThreeD="1"/>
</file>

<file path=xl/ctrlProps/ctrlProp23.xml><?xml version="1.0" encoding="utf-8"?>
<formControlPr xmlns="http://schemas.microsoft.com/office/spreadsheetml/2009/9/main" objectType="CheckBox" fmlaLink="N51" lockText="1" noThreeD="1"/>
</file>

<file path=xl/ctrlProps/ctrlProp24.xml><?xml version="1.0" encoding="utf-8"?>
<formControlPr xmlns="http://schemas.microsoft.com/office/spreadsheetml/2009/9/main" objectType="CheckBox" fmlaLink="O6" lockText="1" noThreeD="1"/>
</file>

<file path=xl/ctrlProps/ctrlProp25.xml><?xml version="1.0" encoding="utf-8"?>
<formControlPr xmlns="http://schemas.microsoft.com/office/spreadsheetml/2009/9/main" objectType="CheckBox" fmlaLink="O8" lockText="1" noThreeD="1"/>
</file>

<file path=xl/ctrlProps/ctrlProp26.xml><?xml version="1.0" encoding="utf-8"?>
<formControlPr xmlns="http://schemas.microsoft.com/office/spreadsheetml/2009/9/main" objectType="CheckBox" fmlaLink="O12" lockText="1" noThreeD="1"/>
</file>

<file path=xl/ctrlProps/ctrlProp27.xml><?xml version="1.0" encoding="utf-8"?>
<formControlPr xmlns="http://schemas.microsoft.com/office/spreadsheetml/2009/9/main" objectType="CheckBox" fmlaLink="O17" lockText="1" noThreeD="1"/>
</file>

<file path=xl/ctrlProps/ctrlProp28.xml><?xml version="1.0" encoding="utf-8"?>
<formControlPr xmlns="http://schemas.microsoft.com/office/spreadsheetml/2009/9/main" objectType="CheckBox" fmlaLink="O20" lockText="1" noThreeD="1"/>
</file>

<file path=xl/ctrlProps/ctrlProp29.xml><?xml version="1.0" encoding="utf-8"?>
<formControlPr xmlns="http://schemas.microsoft.com/office/spreadsheetml/2009/9/main" objectType="CheckBox" fmlaLink="O21" lockText="1" noThreeD="1"/>
</file>

<file path=xl/ctrlProps/ctrlProp3.xml><?xml version="1.0" encoding="utf-8"?>
<formControlPr xmlns="http://schemas.microsoft.com/office/spreadsheetml/2009/9/main" objectType="CheckBox" fmlaLink="N12" lockText="1" noThreeD="1"/>
</file>

<file path=xl/ctrlProps/ctrlProp30.xml><?xml version="1.0" encoding="utf-8"?>
<formControlPr xmlns="http://schemas.microsoft.com/office/spreadsheetml/2009/9/main" objectType="CheckBox" fmlaLink="O22" lockText="1" noThreeD="1"/>
</file>

<file path=xl/ctrlProps/ctrlProp31.xml><?xml version="1.0" encoding="utf-8"?>
<formControlPr xmlns="http://schemas.microsoft.com/office/spreadsheetml/2009/9/main" objectType="CheckBox" fmlaLink="O23" lockText="1" noThreeD="1"/>
</file>

<file path=xl/ctrlProps/ctrlProp32.xml><?xml version="1.0" encoding="utf-8"?>
<formControlPr xmlns="http://schemas.microsoft.com/office/spreadsheetml/2009/9/main" objectType="CheckBox" fmlaLink="O33" lockText="1" noThreeD="1"/>
</file>

<file path=xl/ctrlProps/ctrlProp33.xml><?xml version="1.0" encoding="utf-8"?>
<formControlPr xmlns="http://schemas.microsoft.com/office/spreadsheetml/2009/9/main" objectType="CheckBox" fmlaLink="O36" lockText="1" noThreeD="1"/>
</file>

<file path=xl/ctrlProps/ctrlProp34.xml><?xml version="1.0" encoding="utf-8"?>
<formControlPr xmlns="http://schemas.microsoft.com/office/spreadsheetml/2009/9/main" objectType="CheckBox" fmlaLink="O18" lockText="1" noThreeD="1"/>
</file>

<file path=xl/ctrlProps/ctrlProp35.xml><?xml version="1.0" encoding="utf-8"?>
<formControlPr xmlns="http://schemas.microsoft.com/office/spreadsheetml/2009/9/main" objectType="CheckBox" fmlaLink="O24" lockText="1" noThreeD="1"/>
</file>

<file path=xl/ctrlProps/ctrlProp36.xml><?xml version="1.0" encoding="utf-8"?>
<formControlPr xmlns="http://schemas.microsoft.com/office/spreadsheetml/2009/9/main" objectType="CheckBox" fmlaLink="O29" lockText="1" noThreeD="1"/>
</file>

<file path=xl/ctrlProps/ctrlProp37.xml><?xml version="1.0" encoding="utf-8"?>
<formControlPr xmlns="http://schemas.microsoft.com/office/spreadsheetml/2009/9/main" objectType="CheckBox" fmlaLink="O51" lockText="1" noThreeD="1"/>
</file>

<file path=xl/ctrlProps/ctrlProp38.xml><?xml version="1.0" encoding="utf-8"?>
<formControlPr xmlns="http://schemas.microsoft.com/office/spreadsheetml/2009/9/main" objectType="CheckBox" fmlaLink="P8" lockText="1" noThreeD="1"/>
</file>

<file path=xl/ctrlProps/ctrlProp39.xml><?xml version="1.0" encoding="utf-8"?>
<formControlPr xmlns="http://schemas.microsoft.com/office/spreadsheetml/2009/9/main" objectType="CheckBox" fmlaLink="P12" lockText="1" noThreeD="1"/>
</file>

<file path=xl/ctrlProps/ctrlProp4.xml><?xml version="1.0" encoding="utf-8"?>
<formControlPr xmlns="http://schemas.microsoft.com/office/spreadsheetml/2009/9/main" objectType="CheckBox" fmlaLink="N15" lockText="1" noThreeD="1"/>
</file>

<file path=xl/ctrlProps/ctrlProp40.xml><?xml version="1.0" encoding="utf-8"?>
<formControlPr xmlns="http://schemas.microsoft.com/office/spreadsheetml/2009/9/main" objectType="CheckBox" fmlaLink="P17" lockText="1" noThreeD="1"/>
</file>

<file path=xl/ctrlProps/ctrlProp41.xml><?xml version="1.0" encoding="utf-8"?>
<formControlPr xmlns="http://schemas.microsoft.com/office/spreadsheetml/2009/9/main" objectType="CheckBox" fmlaLink="P20" lockText="1" noThreeD="1"/>
</file>

<file path=xl/ctrlProps/ctrlProp42.xml><?xml version="1.0" encoding="utf-8"?>
<formControlPr xmlns="http://schemas.microsoft.com/office/spreadsheetml/2009/9/main" objectType="CheckBox" fmlaLink="P21" lockText="1" noThreeD="1"/>
</file>

<file path=xl/ctrlProps/ctrlProp43.xml><?xml version="1.0" encoding="utf-8"?>
<formControlPr xmlns="http://schemas.microsoft.com/office/spreadsheetml/2009/9/main" objectType="CheckBox" fmlaLink="P22" lockText="1" noThreeD="1"/>
</file>

<file path=xl/ctrlProps/ctrlProp44.xml><?xml version="1.0" encoding="utf-8"?>
<formControlPr xmlns="http://schemas.microsoft.com/office/spreadsheetml/2009/9/main" objectType="CheckBox" fmlaLink="P23" lockText="1" noThreeD="1"/>
</file>

<file path=xl/ctrlProps/ctrlProp45.xml><?xml version="1.0" encoding="utf-8"?>
<formControlPr xmlns="http://schemas.microsoft.com/office/spreadsheetml/2009/9/main" objectType="CheckBox" fmlaLink="P31" lockText="1" noThreeD="1"/>
</file>

<file path=xl/ctrlProps/ctrlProp46.xml><?xml version="1.0" encoding="utf-8"?>
<formControlPr xmlns="http://schemas.microsoft.com/office/spreadsheetml/2009/9/main" objectType="CheckBox" fmlaLink="P24" lockText="1" noThreeD="1"/>
</file>

<file path=xl/ctrlProps/ctrlProp47.xml><?xml version="1.0" encoding="utf-8"?>
<formControlPr xmlns="http://schemas.microsoft.com/office/spreadsheetml/2009/9/main" objectType="CheckBox" fmlaLink="P29" lockText="1" noThreeD="1"/>
</file>

<file path=xl/ctrlProps/ctrlProp48.xml><?xml version="1.0" encoding="utf-8"?>
<formControlPr xmlns="http://schemas.microsoft.com/office/spreadsheetml/2009/9/main" objectType="CheckBox" fmlaLink="O9" lockText="1" noThreeD="1"/>
</file>

<file path=xl/ctrlProps/ctrlProp49.xml><?xml version="1.0" encoding="utf-8"?>
<formControlPr xmlns="http://schemas.microsoft.com/office/spreadsheetml/2009/9/main" objectType="CheckBox" fmlaLink="O10" lockText="1" noThreeD="1"/>
</file>

<file path=xl/ctrlProps/ctrlProp5.xml><?xml version="1.0" encoding="utf-8"?>
<formControlPr xmlns="http://schemas.microsoft.com/office/spreadsheetml/2009/9/main" objectType="CheckBox" fmlaLink="N17" lockText="1" noThreeD="1"/>
</file>

<file path=xl/ctrlProps/ctrlProp50.xml><?xml version="1.0" encoding="utf-8"?>
<formControlPr xmlns="http://schemas.microsoft.com/office/spreadsheetml/2009/9/main" objectType="CheckBox" fmlaLink="O25" lockText="1" noThreeD="1"/>
</file>

<file path=xl/ctrlProps/ctrlProp51.xml><?xml version="1.0" encoding="utf-8"?>
<formControlPr xmlns="http://schemas.microsoft.com/office/spreadsheetml/2009/9/main" objectType="CheckBox" fmlaLink="O26" lockText="1" noThreeD="1"/>
</file>

<file path=xl/ctrlProps/ctrlProp52.xml><?xml version="1.0" encoding="utf-8"?>
<formControlPr xmlns="http://schemas.microsoft.com/office/spreadsheetml/2009/9/main" objectType="CheckBox" fmlaLink="O27" lockText="1" noThreeD="1"/>
</file>

<file path=xl/ctrlProps/ctrlProp53.xml><?xml version="1.0" encoding="utf-8"?>
<formControlPr xmlns="http://schemas.microsoft.com/office/spreadsheetml/2009/9/main" objectType="CheckBox" fmlaLink="O47" lockText="1" noThreeD="1"/>
</file>

<file path=xl/ctrlProps/ctrlProp54.xml><?xml version="1.0" encoding="utf-8"?>
<formControlPr xmlns="http://schemas.microsoft.com/office/spreadsheetml/2009/9/main" objectType="CheckBox" fmlaLink="P45" lockText="1" noThreeD="1"/>
</file>

<file path=xl/ctrlProps/ctrlProp55.xml><?xml version="1.0" encoding="utf-8"?>
<formControlPr xmlns="http://schemas.microsoft.com/office/spreadsheetml/2009/9/main" objectType="CheckBox" fmlaLink="P47" lockText="1" noThreeD="1"/>
</file>

<file path=xl/ctrlProps/ctrlProp56.xml><?xml version="1.0" encoding="utf-8"?>
<formControlPr xmlns="http://schemas.microsoft.com/office/spreadsheetml/2009/9/main" objectType="CheckBox" fmlaLink="P49" lockText="1" noThreeD="1"/>
</file>

<file path=xl/ctrlProps/ctrlProp57.xml><?xml version="1.0" encoding="utf-8"?>
<formControlPr xmlns="http://schemas.microsoft.com/office/spreadsheetml/2009/9/main" objectType="CheckBox" fmlaLink="P25" lockText="1" noThreeD="1"/>
</file>

<file path=xl/ctrlProps/ctrlProp58.xml><?xml version="1.0" encoding="utf-8"?>
<formControlPr xmlns="http://schemas.microsoft.com/office/spreadsheetml/2009/9/main" objectType="CheckBox" fmlaLink="P26" lockText="1" noThreeD="1"/>
</file>

<file path=xl/ctrlProps/ctrlProp59.xml><?xml version="1.0" encoding="utf-8"?>
<formControlPr xmlns="http://schemas.microsoft.com/office/spreadsheetml/2009/9/main" objectType="CheckBox" fmlaLink="P9" lockText="1" noThreeD="1"/>
</file>

<file path=xl/ctrlProps/ctrlProp6.xml><?xml version="1.0" encoding="utf-8"?>
<formControlPr xmlns="http://schemas.microsoft.com/office/spreadsheetml/2009/9/main" objectType="CheckBox" fmlaLink="N20" lockText="1" noThreeD="1"/>
</file>

<file path=xl/ctrlProps/ctrlProp7.xml><?xml version="1.0" encoding="utf-8"?>
<formControlPr xmlns="http://schemas.microsoft.com/office/spreadsheetml/2009/9/main" objectType="CheckBox" fmlaLink="N21" lockText="1" noThreeD="1"/>
</file>

<file path=xl/ctrlProps/ctrlProp8.xml><?xml version="1.0" encoding="utf-8"?>
<formControlPr xmlns="http://schemas.microsoft.com/office/spreadsheetml/2009/9/main" objectType="CheckBox" fmlaLink="N22" lockText="1" noThreeD="1"/>
</file>

<file path=xl/ctrlProps/ctrlProp9.xml><?xml version="1.0" encoding="utf-8"?>
<formControlPr xmlns="http://schemas.microsoft.com/office/spreadsheetml/2009/9/main" objectType="CheckBox" fmlaLink="N23" lockText="1" noThreeD="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5</xdr:row>
          <xdr:rowOff>9525</xdr:rowOff>
        </xdr:from>
        <xdr:to>
          <xdr:col>6</xdr:col>
          <xdr:colOff>219075</xdr:colOff>
          <xdr:row>5</xdr:row>
          <xdr:rowOff>171450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9525</xdr:rowOff>
        </xdr:from>
        <xdr:to>
          <xdr:col>6</xdr:col>
          <xdr:colOff>219075</xdr:colOff>
          <xdr:row>7</xdr:row>
          <xdr:rowOff>171450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11</xdr:row>
          <xdr:rowOff>9525</xdr:rowOff>
        </xdr:from>
        <xdr:to>
          <xdr:col>6</xdr:col>
          <xdr:colOff>219075</xdr:colOff>
          <xdr:row>11</xdr:row>
          <xdr:rowOff>171450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9525</xdr:rowOff>
        </xdr:from>
        <xdr:to>
          <xdr:col>6</xdr:col>
          <xdr:colOff>219075</xdr:colOff>
          <xdr:row>14</xdr:row>
          <xdr:rowOff>171450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9525</xdr:rowOff>
        </xdr:from>
        <xdr:to>
          <xdr:col>6</xdr:col>
          <xdr:colOff>219075</xdr:colOff>
          <xdr:row>16</xdr:row>
          <xdr:rowOff>171450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9525</xdr:rowOff>
        </xdr:from>
        <xdr:to>
          <xdr:col>6</xdr:col>
          <xdr:colOff>219075</xdr:colOff>
          <xdr:row>20</xdr:row>
          <xdr:rowOff>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9525</xdr:rowOff>
        </xdr:from>
        <xdr:to>
          <xdr:col>6</xdr:col>
          <xdr:colOff>219075</xdr:colOff>
          <xdr:row>20</xdr:row>
          <xdr:rowOff>171450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9525</xdr:rowOff>
        </xdr:from>
        <xdr:to>
          <xdr:col>6</xdr:col>
          <xdr:colOff>219075</xdr:colOff>
          <xdr:row>21</xdr:row>
          <xdr:rowOff>171450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9525</xdr:rowOff>
        </xdr:from>
        <xdr:to>
          <xdr:col>6</xdr:col>
          <xdr:colOff>219075</xdr:colOff>
          <xdr:row>22</xdr:row>
          <xdr:rowOff>171450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9525</xdr:rowOff>
        </xdr:from>
        <xdr:to>
          <xdr:col>6</xdr:col>
          <xdr:colOff>219075</xdr:colOff>
          <xdr:row>30</xdr:row>
          <xdr:rowOff>171450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9525</xdr:rowOff>
        </xdr:from>
        <xdr:to>
          <xdr:col>6</xdr:col>
          <xdr:colOff>219075</xdr:colOff>
          <xdr:row>32</xdr:row>
          <xdr:rowOff>171450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9525</xdr:rowOff>
        </xdr:from>
        <xdr:to>
          <xdr:col>6</xdr:col>
          <xdr:colOff>219075</xdr:colOff>
          <xdr:row>34</xdr:row>
          <xdr:rowOff>171450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35</xdr:row>
          <xdr:rowOff>9525</xdr:rowOff>
        </xdr:from>
        <xdr:to>
          <xdr:col>6</xdr:col>
          <xdr:colOff>219075</xdr:colOff>
          <xdr:row>35</xdr:row>
          <xdr:rowOff>171450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9525</xdr:rowOff>
        </xdr:from>
        <xdr:to>
          <xdr:col>6</xdr:col>
          <xdr:colOff>219075</xdr:colOff>
          <xdr:row>38</xdr:row>
          <xdr:rowOff>171450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39</xdr:row>
          <xdr:rowOff>9525</xdr:rowOff>
        </xdr:from>
        <xdr:to>
          <xdr:col>6</xdr:col>
          <xdr:colOff>219075</xdr:colOff>
          <xdr:row>39</xdr:row>
          <xdr:rowOff>171450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9525</xdr:rowOff>
        </xdr:from>
        <xdr:to>
          <xdr:col>6</xdr:col>
          <xdr:colOff>219075</xdr:colOff>
          <xdr:row>13</xdr:row>
          <xdr:rowOff>171450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9525</xdr:rowOff>
        </xdr:from>
        <xdr:to>
          <xdr:col>6</xdr:col>
          <xdr:colOff>219075</xdr:colOff>
          <xdr:row>17</xdr:row>
          <xdr:rowOff>171450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9525</xdr:rowOff>
        </xdr:from>
        <xdr:to>
          <xdr:col>6</xdr:col>
          <xdr:colOff>219075</xdr:colOff>
          <xdr:row>23</xdr:row>
          <xdr:rowOff>171450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28</xdr:row>
          <xdr:rowOff>9525</xdr:rowOff>
        </xdr:from>
        <xdr:to>
          <xdr:col>6</xdr:col>
          <xdr:colOff>219075</xdr:colOff>
          <xdr:row>28</xdr:row>
          <xdr:rowOff>171450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36</xdr:row>
          <xdr:rowOff>9525</xdr:rowOff>
        </xdr:from>
        <xdr:to>
          <xdr:col>6</xdr:col>
          <xdr:colOff>219075</xdr:colOff>
          <xdr:row>36</xdr:row>
          <xdr:rowOff>171450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40</xdr:row>
          <xdr:rowOff>9525</xdr:rowOff>
        </xdr:from>
        <xdr:to>
          <xdr:col>6</xdr:col>
          <xdr:colOff>219075</xdr:colOff>
          <xdr:row>40</xdr:row>
          <xdr:rowOff>171450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9525</xdr:rowOff>
        </xdr:from>
        <xdr:to>
          <xdr:col>6</xdr:col>
          <xdr:colOff>219075</xdr:colOff>
          <xdr:row>42</xdr:row>
          <xdr:rowOff>171450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9525</xdr:rowOff>
        </xdr:from>
        <xdr:to>
          <xdr:col>6</xdr:col>
          <xdr:colOff>219075</xdr:colOff>
          <xdr:row>50</xdr:row>
          <xdr:rowOff>171450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xdr:row>
          <xdr:rowOff>9525</xdr:rowOff>
        </xdr:from>
        <xdr:to>
          <xdr:col>8</xdr:col>
          <xdr:colOff>219075</xdr:colOff>
          <xdr:row>5</xdr:row>
          <xdr:rowOff>171450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9525</xdr:rowOff>
        </xdr:from>
        <xdr:to>
          <xdr:col>8</xdr:col>
          <xdr:colOff>219075</xdr:colOff>
          <xdr:row>7</xdr:row>
          <xdr:rowOff>171450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8</xdr:col>
          <xdr:colOff>219075</xdr:colOff>
          <xdr:row>11</xdr:row>
          <xdr:rowOff>171450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8</xdr:col>
          <xdr:colOff>219075</xdr:colOff>
          <xdr:row>16</xdr:row>
          <xdr:rowOff>171450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9525</xdr:rowOff>
        </xdr:from>
        <xdr:to>
          <xdr:col>8</xdr:col>
          <xdr:colOff>219075</xdr:colOff>
          <xdr:row>20</xdr:row>
          <xdr:rowOff>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xdr:rowOff>
        </xdr:from>
        <xdr:to>
          <xdr:col>8</xdr:col>
          <xdr:colOff>219075</xdr:colOff>
          <xdr:row>20</xdr:row>
          <xdr:rowOff>171450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8</xdr:col>
          <xdr:colOff>219075</xdr:colOff>
          <xdr:row>21</xdr:row>
          <xdr:rowOff>171450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8</xdr:col>
          <xdr:colOff>219075</xdr:colOff>
          <xdr:row>22</xdr:row>
          <xdr:rowOff>171450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32</xdr:row>
          <xdr:rowOff>9525</xdr:rowOff>
        </xdr:from>
        <xdr:to>
          <xdr:col>8</xdr:col>
          <xdr:colOff>219075</xdr:colOff>
          <xdr:row>32</xdr:row>
          <xdr:rowOff>171450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35</xdr:row>
          <xdr:rowOff>9525</xdr:rowOff>
        </xdr:from>
        <xdr:to>
          <xdr:col>8</xdr:col>
          <xdr:colOff>219075</xdr:colOff>
          <xdr:row>35</xdr:row>
          <xdr:rowOff>171450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9525</xdr:rowOff>
        </xdr:from>
        <xdr:to>
          <xdr:col>8</xdr:col>
          <xdr:colOff>219075</xdr:colOff>
          <xdr:row>17</xdr:row>
          <xdr:rowOff>171450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9525</xdr:rowOff>
        </xdr:from>
        <xdr:to>
          <xdr:col>8</xdr:col>
          <xdr:colOff>219075</xdr:colOff>
          <xdr:row>23</xdr:row>
          <xdr:rowOff>171450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9525</xdr:rowOff>
        </xdr:from>
        <xdr:to>
          <xdr:col>8</xdr:col>
          <xdr:colOff>219075</xdr:colOff>
          <xdr:row>28</xdr:row>
          <xdr:rowOff>171450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9525</xdr:rowOff>
        </xdr:from>
        <xdr:to>
          <xdr:col>8</xdr:col>
          <xdr:colOff>219075</xdr:colOff>
          <xdr:row>50</xdr:row>
          <xdr:rowOff>171450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xdr:row>
          <xdr:rowOff>9525</xdr:rowOff>
        </xdr:from>
        <xdr:to>
          <xdr:col>10</xdr:col>
          <xdr:colOff>219075</xdr:colOff>
          <xdr:row>7</xdr:row>
          <xdr:rowOff>171450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xdr:row>
          <xdr:rowOff>9525</xdr:rowOff>
        </xdr:from>
        <xdr:to>
          <xdr:col>10</xdr:col>
          <xdr:colOff>219075</xdr:colOff>
          <xdr:row>11</xdr:row>
          <xdr:rowOff>171450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10</xdr:col>
          <xdr:colOff>219075</xdr:colOff>
          <xdr:row>16</xdr:row>
          <xdr:rowOff>171450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9525</xdr:rowOff>
        </xdr:from>
        <xdr:to>
          <xdr:col>10</xdr:col>
          <xdr:colOff>219075</xdr:colOff>
          <xdr:row>20</xdr:row>
          <xdr:rowOff>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9525</xdr:rowOff>
        </xdr:from>
        <xdr:to>
          <xdr:col>10</xdr:col>
          <xdr:colOff>219075</xdr:colOff>
          <xdr:row>20</xdr:row>
          <xdr:rowOff>171450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219075</xdr:colOff>
          <xdr:row>21</xdr:row>
          <xdr:rowOff>171450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9525</xdr:rowOff>
        </xdr:from>
        <xdr:to>
          <xdr:col>10</xdr:col>
          <xdr:colOff>219075</xdr:colOff>
          <xdr:row>22</xdr:row>
          <xdr:rowOff>171450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9525</xdr:rowOff>
        </xdr:from>
        <xdr:to>
          <xdr:col>10</xdr:col>
          <xdr:colOff>219075</xdr:colOff>
          <xdr:row>30</xdr:row>
          <xdr:rowOff>171450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9525</xdr:rowOff>
        </xdr:from>
        <xdr:to>
          <xdr:col>10</xdr:col>
          <xdr:colOff>219075</xdr:colOff>
          <xdr:row>23</xdr:row>
          <xdr:rowOff>171450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9525</xdr:rowOff>
        </xdr:from>
        <xdr:to>
          <xdr:col>10</xdr:col>
          <xdr:colOff>219075</xdr:colOff>
          <xdr:row>28</xdr:row>
          <xdr:rowOff>171450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9525</xdr:rowOff>
        </xdr:from>
        <xdr:to>
          <xdr:col>8</xdr:col>
          <xdr:colOff>219075</xdr:colOff>
          <xdr:row>8</xdr:row>
          <xdr:rowOff>171450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8</xdr:col>
          <xdr:colOff>219075</xdr:colOff>
          <xdr:row>9</xdr:row>
          <xdr:rowOff>171450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xdr:rowOff>
        </xdr:from>
        <xdr:to>
          <xdr:col>8</xdr:col>
          <xdr:colOff>219075</xdr:colOff>
          <xdr:row>24</xdr:row>
          <xdr:rowOff>171450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9525</xdr:rowOff>
        </xdr:from>
        <xdr:to>
          <xdr:col>8</xdr:col>
          <xdr:colOff>219075</xdr:colOff>
          <xdr:row>25</xdr:row>
          <xdr:rowOff>171450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9525</xdr:rowOff>
        </xdr:from>
        <xdr:to>
          <xdr:col>8</xdr:col>
          <xdr:colOff>219075</xdr:colOff>
          <xdr:row>26</xdr:row>
          <xdr:rowOff>171450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219075</xdr:colOff>
          <xdr:row>46</xdr:row>
          <xdr:rowOff>171450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44</xdr:row>
          <xdr:rowOff>9525</xdr:rowOff>
        </xdr:from>
        <xdr:to>
          <xdr:col>10</xdr:col>
          <xdr:colOff>219075</xdr:colOff>
          <xdr:row>44</xdr:row>
          <xdr:rowOff>171450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46</xdr:row>
          <xdr:rowOff>9525</xdr:rowOff>
        </xdr:from>
        <xdr:to>
          <xdr:col>10</xdr:col>
          <xdr:colOff>219075</xdr:colOff>
          <xdr:row>46</xdr:row>
          <xdr:rowOff>171450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9525</xdr:rowOff>
        </xdr:from>
        <xdr:to>
          <xdr:col>10</xdr:col>
          <xdr:colOff>219075</xdr:colOff>
          <xdr:row>48</xdr:row>
          <xdr:rowOff>171450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219075</xdr:colOff>
          <xdr:row>24</xdr:row>
          <xdr:rowOff>171450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9525</xdr:rowOff>
        </xdr:from>
        <xdr:to>
          <xdr:col>10</xdr:col>
          <xdr:colOff>219075</xdr:colOff>
          <xdr:row>25</xdr:row>
          <xdr:rowOff>171450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xdr:row>
          <xdr:rowOff>9525</xdr:rowOff>
        </xdr:from>
        <xdr:to>
          <xdr:col>10</xdr:col>
          <xdr:colOff>219075</xdr:colOff>
          <xdr:row>8</xdr:row>
          <xdr:rowOff>171450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15875</xdr:colOff>
      <xdr:row>0</xdr:row>
      <xdr:rowOff>1</xdr:rowOff>
    </xdr:from>
    <xdr:to>
      <xdr:col>25</xdr:col>
      <xdr:colOff>334309</xdr:colOff>
      <xdr:row>59</xdr:row>
      <xdr:rowOff>1</xdr:rowOff>
    </xdr:to>
    <xdr:sp macro="" textlink="">
      <xdr:nvSpPr>
        <xdr:cNvPr id="61" name="正方形/長方形 60"/>
        <xdr:cNvSpPr/>
      </xdr:nvSpPr>
      <xdr:spPr>
        <a:xfrm>
          <a:off x="13414375" y="1"/>
          <a:ext cx="9065559" cy="11176000"/>
        </a:xfrm>
        <a:prstGeom prst="rect">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1926431</xdr:colOff>
      <xdr:row>7</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1926431</xdr:colOff>
      <xdr:row>7</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1854627</xdr:colOff>
      <xdr:row>7</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1854627</xdr:colOff>
      <xdr:row>7</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6.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7.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9.xml><?xml version="1.0" encoding="utf-8"?>
<xdr:wsDr xmlns:xdr="http://schemas.openxmlformats.org/drawingml/2006/spreadsheetDrawing" xmlns:a="http://schemas.openxmlformats.org/drawingml/2006/main">
  <xdr:twoCellAnchor editAs="oneCell">
    <xdr:from>
      <xdr:col>2</xdr:col>
      <xdr:colOff>1847850</xdr:colOff>
      <xdr:row>24</xdr:row>
      <xdr:rowOff>0</xdr:rowOff>
    </xdr:from>
    <xdr:to>
      <xdr:col>3</xdr:col>
      <xdr:colOff>76199</xdr:colOff>
      <xdr:row>25</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1926431</xdr:colOff>
      <xdr:row>25</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24</xdr:row>
      <xdr:rowOff>0</xdr:rowOff>
    </xdr:from>
    <xdr:to>
      <xdr:col>3</xdr:col>
      <xdr:colOff>76199</xdr:colOff>
      <xdr:row>25</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1926431</xdr:colOff>
      <xdr:row>25</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1926431</xdr:colOff>
      <xdr:row>25</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24</xdr:row>
      <xdr:rowOff>0</xdr:rowOff>
    </xdr:from>
    <xdr:to>
      <xdr:col>3</xdr:col>
      <xdr:colOff>76199</xdr:colOff>
      <xdr:row>25</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1854627</xdr:colOff>
      <xdr:row>25</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1854627</xdr:colOff>
      <xdr:row>25</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24</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24</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24</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676274</xdr:colOff>
      <xdr:row>28</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1847850</xdr:colOff>
      <xdr:row>5</xdr:row>
      <xdr:rowOff>0</xdr:rowOff>
    </xdr:from>
    <xdr:to>
      <xdr:col>3</xdr:col>
      <xdr:colOff>76199</xdr:colOff>
      <xdr:row>6</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5</xdr:row>
      <xdr:rowOff>0</xdr:rowOff>
    </xdr:from>
    <xdr:to>
      <xdr:col>3</xdr:col>
      <xdr:colOff>76199</xdr:colOff>
      <xdr:row>6</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5</xdr:row>
      <xdr:rowOff>0</xdr:rowOff>
    </xdr:from>
    <xdr:to>
      <xdr:col>3</xdr:col>
      <xdr:colOff>76199</xdr:colOff>
      <xdr:row>6</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5</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5</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5</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1847850</xdr:colOff>
      <xdr:row>9</xdr:row>
      <xdr:rowOff>0</xdr:rowOff>
    </xdr:from>
    <xdr:to>
      <xdr:col>3</xdr:col>
      <xdr:colOff>76199</xdr:colOff>
      <xdr:row>10</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9</xdr:row>
      <xdr:rowOff>0</xdr:rowOff>
    </xdr:from>
    <xdr:to>
      <xdr:col>4</xdr:col>
      <xdr:colOff>1926431</xdr:colOff>
      <xdr:row>10</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9</xdr:row>
      <xdr:rowOff>0</xdr:rowOff>
    </xdr:from>
    <xdr:to>
      <xdr:col>3</xdr:col>
      <xdr:colOff>76199</xdr:colOff>
      <xdr:row>10</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9</xdr:row>
      <xdr:rowOff>0</xdr:rowOff>
    </xdr:from>
    <xdr:to>
      <xdr:col>4</xdr:col>
      <xdr:colOff>1926431</xdr:colOff>
      <xdr:row>10</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9</xdr:row>
      <xdr:rowOff>0</xdr:rowOff>
    </xdr:from>
    <xdr:to>
      <xdr:col>4</xdr:col>
      <xdr:colOff>1926431</xdr:colOff>
      <xdr:row>10</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9</xdr:row>
      <xdr:rowOff>0</xdr:rowOff>
    </xdr:from>
    <xdr:to>
      <xdr:col>3</xdr:col>
      <xdr:colOff>76199</xdr:colOff>
      <xdr:row>10</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9</xdr:row>
      <xdr:rowOff>0</xdr:rowOff>
    </xdr:from>
    <xdr:to>
      <xdr:col>4</xdr:col>
      <xdr:colOff>1854627</xdr:colOff>
      <xdr:row>10</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9</xdr:row>
      <xdr:rowOff>0</xdr:rowOff>
    </xdr:from>
    <xdr:to>
      <xdr:col>4</xdr:col>
      <xdr:colOff>1854627</xdr:colOff>
      <xdr:row>10</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9</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9</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9</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1926431</xdr:colOff>
      <xdr:row>7</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1926431</xdr:colOff>
      <xdr:row>7</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1854627</xdr:colOff>
      <xdr:row>7</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1854627</xdr:colOff>
      <xdr:row>7</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tetras.uitec.jeed.go.jp/statistics/trainer_system_list/skill_sheet?code=B202-W21" TargetMode="External"/><Relationship Id="rId117" Type="http://schemas.openxmlformats.org/officeDocument/2006/relationships/ctrlProp" Target="../ctrlProps/ctrlProp55.xml"/><Relationship Id="rId21" Type="http://schemas.openxmlformats.org/officeDocument/2006/relationships/hyperlink" Target="https://www.tetras.uitec.jeed.go.jp/statistics/trainer_system_list/skill_sheet?code=B202-W14" TargetMode="External"/><Relationship Id="rId42" Type="http://schemas.openxmlformats.org/officeDocument/2006/relationships/hyperlink" Target="https://www.tetras.uitec.jeed.go.jp/statistics/trainer_system_list/skill_sheet?code=B403-W21" TargetMode="External"/><Relationship Id="rId47" Type="http://schemas.openxmlformats.org/officeDocument/2006/relationships/hyperlink" Target="https://www.tetras.uitec.jeed.go.jp/statistics/trainer_system_list/skill_sheet?code=E101-W11" TargetMode="External"/><Relationship Id="rId63" Type="http://schemas.openxmlformats.org/officeDocument/2006/relationships/ctrlProp" Target="../ctrlProps/ctrlProp1.xml"/><Relationship Id="rId68" Type="http://schemas.openxmlformats.org/officeDocument/2006/relationships/ctrlProp" Target="../ctrlProps/ctrlProp6.xml"/><Relationship Id="rId84" Type="http://schemas.openxmlformats.org/officeDocument/2006/relationships/ctrlProp" Target="../ctrlProps/ctrlProp22.xml"/><Relationship Id="rId89" Type="http://schemas.openxmlformats.org/officeDocument/2006/relationships/ctrlProp" Target="../ctrlProps/ctrlProp27.xml"/><Relationship Id="rId112" Type="http://schemas.openxmlformats.org/officeDocument/2006/relationships/ctrlProp" Target="../ctrlProps/ctrlProp50.xml"/><Relationship Id="rId16" Type="http://schemas.openxmlformats.org/officeDocument/2006/relationships/hyperlink" Target="https://www.tetras.uitec.jeed.go.jp/statistics/trainer_system_list/skill_sheet?code=B201-W21" TargetMode="External"/><Relationship Id="rId107" Type="http://schemas.openxmlformats.org/officeDocument/2006/relationships/ctrlProp" Target="../ctrlProps/ctrlProp45.xml"/><Relationship Id="rId11" Type="http://schemas.openxmlformats.org/officeDocument/2006/relationships/hyperlink" Target="https://www.tetras.uitec.jeed.go.jp/statistics/trainer_system_list/skill_sheet?code=B105-M11" TargetMode="External"/><Relationship Id="rId32" Type="http://schemas.openxmlformats.org/officeDocument/2006/relationships/hyperlink" Target="https://www.tetras.uitec.jeed.go.jp/statistics/trainer_system_list/skill_sheet?code=B202-W33" TargetMode="External"/><Relationship Id="rId37" Type="http://schemas.openxmlformats.org/officeDocument/2006/relationships/hyperlink" Target="https://www.tetras.uitec.jeed.go.jp/statistics/trainer_system_list/skill_sheet?code=B204-W12" TargetMode="External"/><Relationship Id="rId53" Type="http://schemas.openxmlformats.org/officeDocument/2006/relationships/hyperlink" Target="https://www.tetras.uitec.jeed.go.jp/statistics/trainer_system_list/skill_sheet?code=X301-F31" TargetMode="External"/><Relationship Id="rId58" Type="http://schemas.openxmlformats.org/officeDocument/2006/relationships/hyperlink" Target="https://www.tetras.uitec.jeed.go.jp/statistics/trainer_system_list/skill_sheet?code=B202-W34" TargetMode="External"/><Relationship Id="rId74" Type="http://schemas.openxmlformats.org/officeDocument/2006/relationships/ctrlProp" Target="../ctrlProps/ctrlProp12.xml"/><Relationship Id="rId79" Type="http://schemas.openxmlformats.org/officeDocument/2006/relationships/ctrlProp" Target="../ctrlProps/ctrlProp17.xml"/><Relationship Id="rId102" Type="http://schemas.openxmlformats.org/officeDocument/2006/relationships/ctrlProp" Target="../ctrlProps/ctrlProp40.xml"/><Relationship Id="rId5" Type="http://schemas.openxmlformats.org/officeDocument/2006/relationships/hyperlink" Target="https://www.tetras.uitec.jeed.go.jp/statistics/trainer_system_list/skill_sheet?code=A202-M13" TargetMode="External"/><Relationship Id="rId90" Type="http://schemas.openxmlformats.org/officeDocument/2006/relationships/ctrlProp" Target="../ctrlProps/ctrlProp28.xml"/><Relationship Id="rId95" Type="http://schemas.openxmlformats.org/officeDocument/2006/relationships/ctrlProp" Target="../ctrlProps/ctrlProp33.xml"/><Relationship Id="rId22" Type="http://schemas.openxmlformats.org/officeDocument/2006/relationships/hyperlink" Target="https://www.tetras.uitec.jeed.go.jp/statistics/trainer_system_list/skill_sheet?code=B202-W15" TargetMode="External"/><Relationship Id="rId27" Type="http://schemas.openxmlformats.org/officeDocument/2006/relationships/hyperlink" Target="https://www.tetras.uitec.jeed.go.jp/statistics/trainer_system_list/skill_sheet?code=B202-W22" TargetMode="External"/><Relationship Id="rId43" Type="http://schemas.openxmlformats.org/officeDocument/2006/relationships/hyperlink" Target="https://www.tetras.uitec.jeed.go.jp/statistics/trainer_system_list/skill_sheet?code=D101-M11" TargetMode="External"/><Relationship Id="rId48" Type="http://schemas.openxmlformats.org/officeDocument/2006/relationships/hyperlink" Target="https://www.tetras.uitec.jeed.go.jp/statistics/trainer_system_list/skill_sheet?code=E101-W12" TargetMode="External"/><Relationship Id="rId64" Type="http://schemas.openxmlformats.org/officeDocument/2006/relationships/ctrlProp" Target="../ctrlProps/ctrlProp2.xml"/><Relationship Id="rId69" Type="http://schemas.openxmlformats.org/officeDocument/2006/relationships/ctrlProp" Target="../ctrlProps/ctrlProp7.xml"/><Relationship Id="rId113" Type="http://schemas.openxmlformats.org/officeDocument/2006/relationships/ctrlProp" Target="../ctrlProps/ctrlProp51.xml"/><Relationship Id="rId118" Type="http://schemas.openxmlformats.org/officeDocument/2006/relationships/ctrlProp" Target="../ctrlProps/ctrlProp56.xml"/><Relationship Id="rId80" Type="http://schemas.openxmlformats.org/officeDocument/2006/relationships/ctrlProp" Target="../ctrlProps/ctrlProp18.xml"/><Relationship Id="rId85" Type="http://schemas.openxmlformats.org/officeDocument/2006/relationships/ctrlProp" Target="../ctrlProps/ctrlProp23.xml"/><Relationship Id="rId12" Type="http://schemas.openxmlformats.org/officeDocument/2006/relationships/hyperlink" Target="https://www.tetras.uitec.jeed.go.jp/statistics/trainer_system_list/skill_sheet?code=B105-W12" TargetMode="External"/><Relationship Id="rId17" Type="http://schemas.openxmlformats.org/officeDocument/2006/relationships/hyperlink" Target="https://www.tetras.uitec.jeed.go.jp/statistics/trainer_system_list/skill_sheet?code=B201-W14" TargetMode="External"/><Relationship Id="rId33" Type="http://schemas.openxmlformats.org/officeDocument/2006/relationships/hyperlink" Target="https://www.tetras.uitec.jeed.go.jp/statistics/trainer_system_list/skill_sheet?code=B202-W35" TargetMode="External"/><Relationship Id="rId38" Type="http://schemas.openxmlformats.org/officeDocument/2006/relationships/hyperlink" Target="https://www.tetras.uitec.jeed.go.jp/statistics/trainer_system_list/skill_sheet?code=B204-W21" TargetMode="External"/><Relationship Id="rId59" Type="http://schemas.openxmlformats.org/officeDocument/2006/relationships/hyperlink" Target="https://www.tetras.uitec.jeed.go.jp/statistics/trainer_system_list/skill_sheet?code=Z201-F21" TargetMode="External"/><Relationship Id="rId103" Type="http://schemas.openxmlformats.org/officeDocument/2006/relationships/ctrlProp" Target="../ctrlProps/ctrlProp41.xml"/><Relationship Id="rId108" Type="http://schemas.openxmlformats.org/officeDocument/2006/relationships/ctrlProp" Target="../ctrlProps/ctrlProp46.xml"/><Relationship Id="rId54" Type="http://schemas.openxmlformats.org/officeDocument/2006/relationships/hyperlink" Target="https://www.tetras.uitec.jeed.go.jp/statistics/trainer_system_list/skill_sheet?code=X303-F31" TargetMode="External"/><Relationship Id="rId70" Type="http://schemas.openxmlformats.org/officeDocument/2006/relationships/ctrlProp" Target="../ctrlProps/ctrlProp8.xml"/><Relationship Id="rId75" Type="http://schemas.openxmlformats.org/officeDocument/2006/relationships/ctrlProp" Target="../ctrlProps/ctrlProp13.xml"/><Relationship Id="rId91" Type="http://schemas.openxmlformats.org/officeDocument/2006/relationships/ctrlProp" Target="../ctrlProps/ctrlProp29.xml"/><Relationship Id="rId96" Type="http://schemas.openxmlformats.org/officeDocument/2006/relationships/ctrlProp" Target="../ctrlProps/ctrlProp34.xml"/><Relationship Id="rId1" Type="http://schemas.openxmlformats.org/officeDocument/2006/relationships/hyperlink" Target="https://www.tetras.uitec.jeed.go.jp/statistics/trainer_system_list/skill_sheet?code=A101-M11" TargetMode="External"/><Relationship Id="rId6" Type="http://schemas.openxmlformats.org/officeDocument/2006/relationships/hyperlink" Target="https://www.tetras.uitec.jeed.go.jp/statistics/trainer_system_list/skill_sheet?code=A202-M21" TargetMode="External"/><Relationship Id="rId23" Type="http://schemas.openxmlformats.org/officeDocument/2006/relationships/hyperlink" Target="https://www.tetras.uitec.jeed.go.jp/statistics/trainer_system_list/skill_sheet?code=B202-W16" TargetMode="External"/><Relationship Id="rId28" Type="http://schemas.openxmlformats.org/officeDocument/2006/relationships/hyperlink" Target="https://www.tetras.uitec.jeed.go.jp/statistics/trainer_system_list/skill_sheet?code=B202-W33" TargetMode="External"/><Relationship Id="rId49" Type="http://schemas.openxmlformats.org/officeDocument/2006/relationships/hyperlink" Target="https://www.tetras.uitec.jeed.go.jp/statistics/trainer_system_list/skill_sheet?code=E101-W13" TargetMode="External"/><Relationship Id="rId114" Type="http://schemas.openxmlformats.org/officeDocument/2006/relationships/ctrlProp" Target="../ctrlProps/ctrlProp52.xml"/><Relationship Id="rId119" Type="http://schemas.openxmlformats.org/officeDocument/2006/relationships/ctrlProp" Target="../ctrlProps/ctrlProp57.xml"/><Relationship Id="rId44" Type="http://schemas.openxmlformats.org/officeDocument/2006/relationships/hyperlink" Target="https://www.tetras.uitec.jeed.go.jp/statistics/trainer_system_list/skill_sheet?code=D101-W14" TargetMode="External"/><Relationship Id="rId60" Type="http://schemas.openxmlformats.org/officeDocument/2006/relationships/printerSettings" Target="../printerSettings/printerSettings2.bin"/><Relationship Id="rId65" Type="http://schemas.openxmlformats.org/officeDocument/2006/relationships/ctrlProp" Target="../ctrlProps/ctrlProp3.xml"/><Relationship Id="rId81" Type="http://schemas.openxmlformats.org/officeDocument/2006/relationships/ctrlProp" Target="../ctrlProps/ctrlProp19.xml"/><Relationship Id="rId86" Type="http://schemas.openxmlformats.org/officeDocument/2006/relationships/ctrlProp" Target="../ctrlProps/ctrlProp24.xml"/><Relationship Id="rId4" Type="http://schemas.openxmlformats.org/officeDocument/2006/relationships/hyperlink" Target="https://www.tetras.uitec.jeed.go.jp/statistics/trainer_system_list/skill_sheet?code=A202-M12" TargetMode="External"/><Relationship Id="rId9" Type="http://schemas.openxmlformats.org/officeDocument/2006/relationships/hyperlink" Target="https://www.tetras.uitec.jeed.go.jp/statistics/trainer_system_list/skill_sheet?code=A206-W12" TargetMode="External"/><Relationship Id="rId13" Type="http://schemas.openxmlformats.org/officeDocument/2006/relationships/hyperlink" Target="https://www.tetras.uitec.jeed.go.jp/statistics/trainer_system_list/skill_sheet?code=B201-W11" TargetMode="External"/><Relationship Id="rId18" Type="http://schemas.openxmlformats.org/officeDocument/2006/relationships/hyperlink" Target="https://www.tetras.uitec.jeed.go.jp/statistics/trainer_system_list/skill_sheet?code=B202-W11" TargetMode="External"/><Relationship Id="rId39" Type="http://schemas.openxmlformats.org/officeDocument/2006/relationships/hyperlink" Target="https://www.tetras.uitec.jeed.go.jp/statistics/trainer_system_list/skill_sheet?code=B206-W11" TargetMode="External"/><Relationship Id="rId109" Type="http://schemas.openxmlformats.org/officeDocument/2006/relationships/ctrlProp" Target="../ctrlProps/ctrlProp47.xml"/><Relationship Id="rId34" Type="http://schemas.openxmlformats.org/officeDocument/2006/relationships/hyperlink" Target="https://www.tetras.uitec.jeed.go.jp/statistics/trainer_system_list/skill_sheet?code=B202-W36" TargetMode="External"/><Relationship Id="rId50" Type="http://schemas.openxmlformats.org/officeDocument/2006/relationships/hyperlink" Target="https://www.tetras.uitec.jeed.go.jp/statistics/trainer_system_list/skill_sheet?code=E102-W11" TargetMode="External"/><Relationship Id="rId55" Type="http://schemas.openxmlformats.org/officeDocument/2006/relationships/hyperlink" Target="https://www.tetras.uitec.jeed.go.jp/statistics/trainer_system_list/skill_sheet?code=Z201-F11" TargetMode="External"/><Relationship Id="rId76" Type="http://schemas.openxmlformats.org/officeDocument/2006/relationships/ctrlProp" Target="../ctrlProps/ctrlProp14.xml"/><Relationship Id="rId97" Type="http://schemas.openxmlformats.org/officeDocument/2006/relationships/ctrlProp" Target="../ctrlProps/ctrlProp35.xml"/><Relationship Id="rId104" Type="http://schemas.openxmlformats.org/officeDocument/2006/relationships/ctrlProp" Target="../ctrlProps/ctrlProp42.xml"/><Relationship Id="rId120" Type="http://schemas.openxmlformats.org/officeDocument/2006/relationships/ctrlProp" Target="../ctrlProps/ctrlProp58.xml"/><Relationship Id="rId7" Type="http://schemas.openxmlformats.org/officeDocument/2006/relationships/hyperlink" Target="https://www.tetras.uitec.jeed.go.jp/statistics/trainer_system_list/skill_sheet?code=A202-M22" TargetMode="External"/><Relationship Id="rId71" Type="http://schemas.openxmlformats.org/officeDocument/2006/relationships/ctrlProp" Target="../ctrlProps/ctrlProp9.xml"/><Relationship Id="rId92" Type="http://schemas.openxmlformats.org/officeDocument/2006/relationships/ctrlProp" Target="../ctrlProps/ctrlProp30.xml"/><Relationship Id="rId2" Type="http://schemas.openxmlformats.org/officeDocument/2006/relationships/hyperlink" Target="https://www.tetras.uitec.jeed.go.jp/statistics/trainer_system_list/skill_sheet?code=A101-M21" TargetMode="External"/><Relationship Id="rId29" Type="http://schemas.openxmlformats.org/officeDocument/2006/relationships/hyperlink" Target="https://www.tetras.uitec.jeed.go.jp/statistics/trainer_system_list/skill_sheet?code=B202-W24" TargetMode="External"/><Relationship Id="rId24" Type="http://schemas.openxmlformats.org/officeDocument/2006/relationships/hyperlink" Target="https://www.tetras.uitec.jeed.go.jp/statistics/trainer_system_list/skill_sheet?code=B202-W17" TargetMode="External"/><Relationship Id="rId40" Type="http://schemas.openxmlformats.org/officeDocument/2006/relationships/hyperlink" Target="https://www.tetras.uitec.jeed.go.jp/statistics/trainer_system_list/skill_sheet?code=B206-W21" TargetMode="External"/><Relationship Id="rId45" Type="http://schemas.openxmlformats.org/officeDocument/2006/relationships/hyperlink" Target="https://www.tetras.uitec.jeed.go.jp/statistics/trainer_system_list/skill_sheet?code=D101-W13" TargetMode="External"/><Relationship Id="rId66" Type="http://schemas.openxmlformats.org/officeDocument/2006/relationships/ctrlProp" Target="../ctrlProps/ctrlProp4.xml"/><Relationship Id="rId87" Type="http://schemas.openxmlformats.org/officeDocument/2006/relationships/ctrlProp" Target="../ctrlProps/ctrlProp25.xml"/><Relationship Id="rId110" Type="http://schemas.openxmlformats.org/officeDocument/2006/relationships/ctrlProp" Target="../ctrlProps/ctrlProp48.xml"/><Relationship Id="rId115" Type="http://schemas.openxmlformats.org/officeDocument/2006/relationships/ctrlProp" Target="../ctrlProps/ctrlProp53.xml"/><Relationship Id="rId61" Type="http://schemas.openxmlformats.org/officeDocument/2006/relationships/drawing" Target="../drawings/drawing1.xml"/><Relationship Id="rId82" Type="http://schemas.openxmlformats.org/officeDocument/2006/relationships/ctrlProp" Target="../ctrlProps/ctrlProp20.xml"/><Relationship Id="rId19" Type="http://schemas.openxmlformats.org/officeDocument/2006/relationships/hyperlink" Target="https://www.tetras.uitec.jeed.go.jp/statistics/trainer_system_list/skill_sheet?code=B202-W12" TargetMode="External"/><Relationship Id="rId14" Type="http://schemas.openxmlformats.org/officeDocument/2006/relationships/hyperlink" Target="https://www.tetras.uitec.jeed.go.jp/statistics/trainer_system_list/skill_sheet?code=B201-W13" TargetMode="External"/><Relationship Id="rId30" Type="http://schemas.openxmlformats.org/officeDocument/2006/relationships/hyperlink" Target="https://www.tetras.uitec.jeed.go.jp/statistics/trainer_system_list/skill_sheet?code=B202-W25" TargetMode="External"/><Relationship Id="rId35" Type="http://schemas.openxmlformats.org/officeDocument/2006/relationships/hyperlink" Target="https://www.tetras.uitec.jeed.go.jp/statistics/trainer_system_list/skill_sheet?code=B202-W26" TargetMode="External"/><Relationship Id="rId56" Type="http://schemas.openxmlformats.org/officeDocument/2006/relationships/hyperlink" Target="https://www.tetras.uitec.jeed.go.jp/statistics/trainer_system_list/skill_sheet?code=A202-M14" TargetMode="External"/><Relationship Id="rId77" Type="http://schemas.openxmlformats.org/officeDocument/2006/relationships/ctrlProp" Target="../ctrlProps/ctrlProp15.xml"/><Relationship Id="rId100" Type="http://schemas.openxmlformats.org/officeDocument/2006/relationships/ctrlProp" Target="../ctrlProps/ctrlProp38.xml"/><Relationship Id="rId105" Type="http://schemas.openxmlformats.org/officeDocument/2006/relationships/ctrlProp" Target="../ctrlProps/ctrlProp43.xml"/><Relationship Id="rId8" Type="http://schemas.openxmlformats.org/officeDocument/2006/relationships/hyperlink" Target="https://www.tetras.uitec.jeed.go.jp/statistics/trainer_system_list/skill_sheet?code=A206-W11" TargetMode="External"/><Relationship Id="rId51" Type="http://schemas.openxmlformats.org/officeDocument/2006/relationships/hyperlink" Target="https://www.tetras.uitec.jeed.go.jp/statistics/trainer_system_list/skill_sheet?code=X101-F21" TargetMode="External"/><Relationship Id="rId72" Type="http://schemas.openxmlformats.org/officeDocument/2006/relationships/ctrlProp" Target="../ctrlProps/ctrlProp10.xml"/><Relationship Id="rId93" Type="http://schemas.openxmlformats.org/officeDocument/2006/relationships/ctrlProp" Target="../ctrlProps/ctrlProp31.xml"/><Relationship Id="rId98" Type="http://schemas.openxmlformats.org/officeDocument/2006/relationships/ctrlProp" Target="../ctrlProps/ctrlProp36.xml"/><Relationship Id="rId121" Type="http://schemas.openxmlformats.org/officeDocument/2006/relationships/ctrlProp" Target="../ctrlProps/ctrlProp59.xml"/><Relationship Id="rId3" Type="http://schemas.openxmlformats.org/officeDocument/2006/relationships/hyperlink" Target="https://www.tetras.uitec.jeed.go.jp/statistics/trainer_system_list/skill_sheet?code=A202-M11" TargetMode="External"/><Relationship Id="rId25" Type="http://schemas.openxmlformats.org/officeDocument/2006/relationships/hyperlink" Target="https://www.tetras.uitec.jeed.go.jp/statistics/trainer_system_list/skill_sheet?code=B202-W18" TargetMode="External"/><Relationship Id="rId46" Type="http://schemas.openxmlformats.org/officeDocument/2006/relationships/hyperlink" Target="https://www.tetras.uitec.jeed.go.jp/statistics/trainer_system_list/skill_sheet?code=D101-W23" TargetMode="External"/><Relationship Id="rId67" Type="http://schemas.openxmlformats.org/officeDocument/2006/relationships/ctrlProp" Target="../ctrlProps/ctrlProp5.xml"/><Relationship Id="rId116" Type="http://schemas.openxmlformats.org/officeDocument/2006/relationships/ctrlProp" Target="../ctrlProps/ctrlProp54.xml"/><Relationship Id="rId20" Type="http://schemas.openxmlformats.org/officeDocument/2006/relationships/hyperlink" Target="https://www.tetras.uitec.jeed.go.jp/statistics/trainer_system_list/skill_sheet?code=B202-W13" TargetMode="External"/><Relationship Id="rId41" Type="http://schemas.openxmlformats.org/officeDocument/2006/relationships/hyperlink" Target="https://www.tetras.uitec.jeed.go.jp/statistics/trainer_system_list/skill_sheet?code=B403-W11" TargetMode="External"/><Relationship Id="rId62" Type="http://schemas.openxmlformats.org/officeDocument/2006/relationships/vmlDrawing" Target="../drawings/vmlDrawing1.vml"/><Relationship Id="rId83" Type="http://schemas.openxmlformats.org/officeDocument/2006/relationships/ctrlProp" Target="../ctrlProps/ctrlProp21.xml"/><Relationship Id="rId88" Type="http://schemas.openxmlformats.org/officeDocument/2006/relationships/ctrlProp" Target="../ctrlProps/ctrlProp26.xml"/><Relationship Id="rId111" Type="http://schemas.openxmlformats.org/officeDocument/2006/relationships/ctrlProp" Target="../ctrlProps/ctrlProp49.xml"/><Relationship Id="rId15" Type="http://schemas.openxmlformats.org/officeDocument/2006/relationships/hyperlink" Target="https://www.tetras.uitec.jeed.go.jp/statistics/trainer_system_list/skill_sheet?code=B201-W12" TargetMode="External"/><Relationship Id="rId36" Type="http://schemas.openxmlformats.org/officeDocument/2006/relationships/hyperlink" Target="https://www.tetras.uitec.jeed.go.jp/statistics/trainer_system_list/skill_sheet?code=B204-W11" TargetMode="External"/><Relationship Id="rId57" Type="http://schemas.openxmlformats.org/officeDocument/2006/relationships/hyperlink" Target="https://www.tetras.uitec.jeed.go.jp/statistics/trainer_system_list/skill_sheet?code=B202-W31" TargetMode="External"/><Relationship Id="rId106" Type="http://schemas.openxmlformats.org/officeDocument/2006/relationships/ctrlProp" Target="../ctrlProps/ctrlProp44.xml"/><Relationship Id="rId10" Type="http://schemas.openxmlformats.org/officeDocument/2006/relationships/hyperlink" Target="https://www.tetras.uitec.jeed.go.jp/statistics/trainer_system_list/skill_sheet?code=A206-W31" TargetMode="External"/><Relationship Id="rId31" Type="http://schemas.openxmlformats.org/officeDocument/2006/relationships/hyperlink" Target="https://www.tetras.uitec.jeed.go.jp/statistics/trainer_system_list/skill_sheet?code=B202-W32" TargetMode="External"/><Relationship Id="rId52" Type="http://schemas.openxmlformats.org/officeDocument/2006/relationships/hyperlink" Target="https://www.tetras.uitec.jeed.go.jp/statistics/trainer_system_list/skill_sheet?code=X301-F21" TargetMode="External"/><Relationship Id="rId73" Type="http://schemas.openxmlformats.org/officeDocument/2006/relationships/ctrlProp" Target="../ctrlProps/ctrlProp11.xml"/><Relationship Id="rId78" Type="http://schemas.openxmlformats.org/officeDocument/2006/relationships/ctrlProp" Target="../ctrlProps/ctrlProp16.xml"/><Relationship Id="rId94" Type="http://schemas.openxmlformats.org/officeDocument/2006/relationships/ctrlProp" Target="../ctrlProps/ctrlProp32.xml"/><Relationship Id="rId99" Type="http://schemas.openxmlformats.org/officeDocument/2006/relationships/ctrlProp" Target="../ctrlProps/ctrlProp37.xml"/><Relationship Id="rId101" Type="http://schemas.openxmlformats.org/officeDocument/2006/relationships/ctrlProp" Target="../ctrlProps/ctrlProp39.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36"/>
  <sheetViews>
    <sheetView view="pageBreakPreview" topLeftCell="A4" zoomScaleNormal="115" zoomScaleSheetLayoutView="100" workbookViewId="0">
      <selection activeCell="C12" sqref="C12:C16"/>
    </sheetView>
  </sheetViews>
  <sheetFormatPr defaultRowHeight="18.75" x14ac:dyDescent="0.4"/>
  <cols>
    <col min="1" max="1" width="1.875" style="116" customWidth="1"/>
    <col min="2" max="2" width="4.625" style="116" customWidth="1"/>
    <col min="3" max="3" width="77.375" style="117" customWidth="1"/>
    <col min="4" max="4" width="3.875" style="118" customWidth="1"/>
    <col min="5" max="5" width="1.625" style="118" customWidth="1"/>
    <col min="6" max="6" width="75.5" style="116" customWidth="1"/>
    <col min="7" max="256" width="9" style="116"/>
    <col min="257" max="257" width="1.875" style="116" customWidth="1"/>
    <col min="258" max="258" width="4.625" style="116" customWidth="1"/>
    <col min="259" max="259" width="77.375" style="116" customWidth="1"/>
    <col min="260" max="260" width="3.875" style="116" customWidth="1"/>
    <col min="261" max="261" width="1.625" style="116" customWidth="1"/>
    <col min="262" max="262" width="75.5" style="116" customWidth="1"/>
    <col min="263" max="512" width="9" style="116"/>
    <col min="513" max="513" width="1.875" style="116" customWidth="1"/>
    <col min="514" max="514" width="4.625" style="116" customWidth="1"/>
    <col min="515" max="515" width="77.375" style="116" customWidth="1"/>
    <col min="516" max="516" width="3.875" style="116" customWidth="1"/>
    <col min="517" max="517" width="1.625" style="116" customWidth="1"/>
    <col min="518" max="518" width="75.5" style="116" customWidth="1"/>
    <col min="519" max="768" width="9" style="116"/>
    <col min="769" max="769" width="1.875" style="116" customWidth="1"/>
    <col min="770" max="770" width="4.625" style="116" customWidth="1"/>
    <col min="771" max="771" width="77.375" style="116" customWidth="1"/>
    <col min="772" max="772" width="3.875" style="116" customWidth="1"/>
    <col min="773" max="773" width="1.625" style="116" customWidth="1"/>
    <col min="774" max="774" width="75.5" style="116" customWidth="1"/>
    <col min="775" max="1024" width="9" style="116"/>
    <col min="1025" max="1025" width="1.875" style="116" customWidth="1"/>
    <col min="1026" max="1026" width="4.625" style="116" customWidth="1"/>
    <col min="1027" max="1027" width="77.375" style="116" customWidth="1"/>
    <col min="1028" max="1028" width="3.875" style="116" customWidth="1"/>
    <col min="1029" max="1029" width="1.625" style="116" customWidth="1"/>
    <col min="1030" max="1030" width="75.5" style="116" customWidth="1"/>
    <col min="1031" max="1280" width="9" style="116"/>
    <col min="1281" max="1281" width="1.875" style="116" customWidth="1"/>
    <col min="1282" max="1282" width="4.625" style="116" customWidth="1"/>
    <col min="1283" max="1283" width="77.375" style="116" customWidth="1"/>
    <col min="1284" max="1284" width="3.875" style="116" customWidth="1"/>
    <col min="1285" max="1285" width="1.625" style="116" customWidth="1"/>
    <col min="1286" max="1286" width="75.5" style="116" customWidth="1"/>
    <col min="1287" max="1536" width="9" style="116"/>
    <col min="1537" max="1537" width="1.875" style="116" customWidth="1"/>
    <col min="1538" max="1538" width="4.625" style="116" customWidth="1"/>
    <col min="1539" max="1539" width="77.375" style="116" customWidth="1"/>
    <col min="1540" max="1540" width="3.875" style="116" customWidth="1"/>
    <col min="1541" max="1541" width="1.625" style="116" customWidth="1"/>
    <col min="1542" max="1542" width="75.5" style="116" customWidth="1"/>
    <col min="1543" max="1792" width="9" style="116"/>
    <col min="1793" max="1793" width="1.875" style="116" customWidth="1"/>
    <col min="1794" max="1794" width="4.625" style="116" customWidth="1"/>
    <col min="1795" max="1795" width="77.375" style="116" customWidth="1"/>
    <col min="1796" max="1796" width="3.875" style="116" customWidth="1"/>
    <col min="1797" max="1797" width="1.625" style="116" customWidth="1"/>
    <col min="1798" max="1798" width="75.5" style="116" customWidth="1"/>
    <col min="1799" max="2048" width="9" style="116"/>
    <col min="2049" max="2049" width="1.875" style="116" customWidth="1"/>
    <col min="2050" max="2050" width="4.625" style="116" customWidth="1"/>
    <col min="2051" max="2051" width="77.375" style="116" customWidth="1"/>
    <col min="2052" max="2052" width="3.875" style="116" customWidth="1"/>
    <col min="2053" max="2053" width="1.625" style="116" customWidth="1"/>
    <col min="2054" max="2054" width="75.5" style="116" customWidth="1"/>
    <col min="2055" max="2304" width="9" style="116"/>
    <col min="2305" max="2305" width="1.875" style="116" customWidth="1"/>
    <col min="2306" max="2306" width="4.625" style="116" customWidth="1"/>
    <col min="2307" max="2307" width="77.375" style="116" customWidth="1"/>
    <col min="2308" max="2308" width="3.875" style="116" customWidth="1"/>
    <col min="2309" max="2309" width="1.625" style="116" customWidth="1"/>
    <col min="2310" max="2310" width="75.5" style="116" customWidth="1"/>
    <col min="2311" max="2560" width="9" style="116"/>
    <col min="2561" max="2561" width="1.875" style="116" customWidth="1"/>
    <col min="2562" max="2562" width="4.625" style="116" customWidth="1"/>
    <col min="2563" max="2563" width="77.375" style="116" customWidth="1"/>
    <col min="2564" max="2564" width="3.875" style="116" customWidth="1"/>
    <col min="2565" max="2565" width="1.625" style="116" customWidth="1"/>
    <col min="2566" max="2566" width="75.5" style="116" customWidth="1"/>
    <col min="2567" max="2816" width="9" style="116"/>
    <col min="2817" max="2817" width="1.875" style="116" customWidth="1"/>
    <col min="2818" max="2818" width="4.625" style="116" customWidth="1"/>
    <col min="2819" max="2819" width="77.375" style="116" customWidth="1"/>
    <col min="2820" max="2820" width="3.875" style="116" customWidth="1"/>
    <col min="2821" max="2821" width="1.625" style="116" customWidth="1"/>
    <col min="2822" max="2822" width="75.5" style="116" customWidth="1"/>
    <col min="2823" max="3072" width="9" style="116"/>
    <col min="3073" max="3073" width="1.875" style="116" customWidth="1"/>
    <col min="3074" max="3074" width="4.625" style="116" customWidth="1"/>
    <col min="3075" max="3075" width="77.375" style="116" customWidth="1"/>
    <col min="3076" max="3076" width="3.875" style="116" customWidth="1"/>
    <col min="3077" max="3077" width="1.625" style="116" customWidth="1"/>
    <col min="3078" max="3078" width="75.5" style="116" customWidth="1"/>
    <col min="3079" max="3328" width="9" style="116"/>
    <col min="3329" max="3329" width="1.875" style="116" customWidth="1"/>
    <col min="3330" max="3330" width="4.625" style="116" customWidth="1"/>
    <col min="3331" max="3331" width="77.375" style="116" customWidth="1"/>
    <col min="3332" max="3332" width="3.875" style="116" customWidth="1"/>
    <col min="3333" max="3333" width="1.625" style="116" customWidth="1"/>
    <col min="3334" max="3334" width="75.5" style="116" customWidth="1"/>
    <col min="3335" max="3584" width="9" style="116"/>
    <col min="3585" max="3585" width="1.875" style="116" customWidth="1"/>
    <col min="3586" max="3586" width="4.625" style="116" customWidth="1"/>
    <col min="3587" max="3587" width="77.375" style="116" customWidth="1"/>
    <col min="3588" max="3588" width="3.875" style="116" customWidth="1"/>
    <col min="3589" max="3589" width="1.625" style="116" customWidth="1"/>
    <col min="3590" max="3590" width="75.5" style="116" customWidth="1"/>
    <col min="3591" max="3840" width="9" style="116"/>
    <col min="3841" max="3841" width="1.875" style="116" customWidth="1"/>
    <col min="3842" max="3842" width="4.625" style="116" customWidth="1"/>
    <col min="3843" max="3843" width="77.375" style="116" customWidth="1"/>
    <col min="3844" max="3844" width="3.875" style="116" customWidth="1"/>
    <col min="3845" max="3845" width="1.625" style="116" customWidth="1"/>
    <col min="3846" max="3846" width="75.5" style="116" customWidth="1"/>
    <col min="3847" max="4096" width="9" style="116"/>
    <col min="4097" max="4097" width="1.875" style="116" customWidth="1"/>
    <col min="4098" max="4098" width="4.625" style="116" customWidth="1"/>
    <col min="4099" max="4099" width="77.375" style="116" customWidth="1"/>
    <col min="4100" max="4100" width="3.875" style="116" customWidth="1"/>
    <col min="4101" max="4101" width="1.625" style="116" customWidth="1"/>
    <col min="4102" max="4102" width="75.5" style="116" customWidth="1"/>
    <col min="4103" max="4352" width="9" style="116"/>
    <col min="4353" max="4353" width="1.875" style="116" customWidth="1"/>
    <col min="4354" max="4354" width="4.625" style="116" customWidth="1"/>
    <col min="4355" max="4355" width="77.375" style="116" customWidth="1"/>
    <col min="4356" max="4356" width="3.875" style="116" customWidth="1"/>
    <col min="4357" max="4357" width="1.625" style="116" customWidth="1"/>
    <col min="4358" max="4358" width="75.5" style="116" customWidth="1"/>
    <col min="4359" max="4608" width="9" style="116"/>
    <col min="4609" max="4609" width="1.875" style="116" customWidth="1"/>
    <col min="4610" max="4610" width="4.625" style="116" customWidth="1"/>
    <col min="4611" max="4611" width="77.375" style="116" customWidth="1"/>
    <col min="4612" max="4612" width="3.875" style="116" customWidth="1"/>
    <col min="4613" max="4613" width="1.625" style="116" customWidth="1"/>
    <col min="4614" max="4614" width="75.5" style="116" customWidth="1"/>
    <col min="4615" max="4864" width="9" style="116"/>
    <col min="4865" max="4865" width="1.875" style="116" customWidth="1"/>
    <col min="4866" max="4866" width="4.625" style="116" customWidth="1"/>
    <col min="4867" max="4867" width="77.375" style="116" customWidth="1"/>
    <col min="4868" max="4868" width="3.875" style="116" customWidth="1"/>
    <col min="4869" max="4869" width="1.625" style="116" customWidth="1"/>
    <col min="4870" max="4870" width="75.5" style="116" customWidth="1"/>
    <col min="4871" max="5120" width="9" style="116"/>
    <col min="5121" max="5121" width="1.875" style="116" customWidth="1"/>
    <col min="5122" max="5122" width="4.625" style="116" customWidth="1"/>
    <col min="5123" max="5123" width="77.375" style="116" customWidth="1"/>
    <col min="5124" max="5124" width="3.875" style="116" customWidth="1"/>
    <col min="5125" max="5125" width="1.625" style="116" customWidth="1"/>
    <col min="5126" max="5126" width="75.5" style="116" customWidth="1"/>
    <col min="5127" max="5376" width="9" style="116"/>
    <col min="5377" max="5377" width="1.875" style="116" customWidth="1"/>
    <col min="5378" max="5378" width="4.625" style="116" customWidth="1"/>
    <col min="5379" max="5379" width="77.375" style="116" customWidth="1"/>
    <col min="5380" max="5380" width="3.875" style="116" customWidth="1"/>
    <col min="5381" max="5381" width="1.625" style="116" customWidth="1"/>
    <col min="5382" max="5382" width="75.5" style="116" customWidth="1"/>
    <col min="5383" max="5632" width="9" style="116"/>
    <col min="5633" max="5633" width="1.875" style="116" customWidth="1"/>
    <col min="5634" max="5634" width="4.625" style="116" customWidth="1"/>
    <col min="5635" max="5635" width="77.375" style="116" customWidth="1"/>
    <col min="5636" max="5636" width="3.875" style="116" customWidth="1"/>
    <col min="5637" max="5637" width="1.625" style="116" customWidth="1"/>
    <col min="5638" max="5638" width="75.5" style="116" customWidth="1"/>
    <col min="5639" max="5888" width="9" style="116"/>
    <col min="5889" max="5889" width="1.875" style="116" customWidth="1"/>
    <col min="5890" max="5890" width="4.625" style="116" customWidth="1"/>
    <col min="5891" max="5891" width="77.375" style="116" customWidth="1"/>
    <col min="5892" max="5892" width="3.875" style="116" customWidth="1"/>
    <col min="5893" max="5893" width="1.625" style="116" customWidth="1"/>
    <col min="5894" max="5894" width="75.5" style="116" customWidth="1"/>
    <col min="5895" max="6144" width="9" style="116"/>
    <col min="6145" max="6145" width="1.875" style="116" customWidth="1"/>
    <col min="6146" max="6146" width="4.625" style="116" customWidth="1"/>
    <col min="6147" max="6147" width="77.375" style="116" customWidth="1"/>
    <col min="6148" max="6148" width="3.875" style="116" customWidth="1"/>
    <col min="6149" max="6149" width="1.625" style="116" customWidth="1"/>
    <col min="6150" max="6150" width="75.5" style="116" customWidth="1"/>
    <col min="6151" max="6400" width="9" style="116"/>
    <col min="6401" max="6401" width="1.875" style="116" customWidth="1"/>
    <col min="6402" max="6402" width="4.625" style="116" customWidth="1"/>
    <col min="6403" max="6403" width="77.375" style="116" customWidth="1"/>
    <col min="6404" max="6404" width="3.875" style="116" customWidth="1"/>
    <col min="6405" max="6405" width="1.625" style="116" customWidth="1"/>
    <col min="6406" max="6406" width="75.5" style="116" customWidth="1"/>
    <col min="6407" max="6656" width="9" style="116"/>
    <col min="6657" max="6657" width="1.875" style="116" customWidth="1"/>
    <col min="6658" max="6658" width="4.625" style="116" customWidth="1"/>
    <col min="6659" max="6659" width="77.375" style="116" customWidth="1"/>
    <col min="6660" max="6660" width="3.875" style="116" customWidth="1"/>
    <col min="6661" max="6661" width="1.625" style="116" customWidth="1"/>
    <col min="6662" max="6662" width="75.5" style="116" customWidth="1"/>
    <col min="6663" max="6912" width="9" style="116"/>
    <col min="6913" max="6913" width="1.875" style="116" customWidth="1"/>
    <col min="6914" max="6914" width="4.625" style="116" customWidth="1"/>
    <col min="6915" max="6915" width="77.375" style="116" customWidth="1"/>
    <col min="6916" max="6916" width="3.875" style="116" customWidth="1"/>
    <col min="6917" max="6917" width="1.625" style="116" customWidth="1"/>
    <col min="6918" max="6918" width="75.5" style="116" customWidth="1"/>
    <col min="6919" max="7168" width="9" style="116"/>
    <col min="7169" max="7169" width="1.875" style="116" customWidth="1"/>
    <col min="7170" max="7170" width="4.625" style="116" customWidth="1"/>
    <col min="7171" max="7171" width="77.375" style="116" customWidth="1"/>
    <col min="7172" max="7172" width="3.875" style="116" customWidth="1"/>
    <col min="7173" max="7173" width="1.625" style="116" customWidth="1"/>
    <col min="7174" max="7174" width="75.5" style="116" customWidth="1"/>
    <col min="7175" max="7424" width="9" style="116"/>
    <col min="7425" max="7425" width="1.875" style="116" customWidth="1"/>
    <col min="7426" max="7426" width="4.625" style="116" customWidth="1"/>
    <col min="7427" max="7427" width="77.375" style="116" customWidth="1"/>
    <col min="7428" max="7428" width="3.875" style="116" customWidth="1"/>
    <col min="7429" max="7429" width="1.625" style="116" customWidth="1"/>
    <col min="7430" max="7430" width="75.5" style="116" customWidth="1"/>
    <col min="7431" max="7680" width="9" style="116"/>
    <col min="7681" max="7681" width="1.875" style="116" customWidth="1"/>
    <col min="7682" max="7682" width="4.625" style="116" customWidth="1"/>
    <col min="7683" max="7683" width="77.375" style="116" customWidth="1"/>
    <col min="7684" max="7684" width="3.875" style="116" customWidth="1"/>
    <col min="7685" max="7685" width="1.625" style="116" customWidth="1"/>
    <col min="7686" max="7686" width="75.5" style="116" customWidth="1"/>
    <col min="7687" max="7936" width="9" style="116"/>
    <col min="7937" max="7937" width="1.875" style="116" customWidth="1"/>
    <col min="7938" max="7938" width="4.625" style="116" customWidth="1"/>
    <col min="7939" max="7939" width="77.375" style="116" customWidth="1"/>
    <col min="7940" max="7940" width="3.875" style="116" customWidth="1"/>
    <col min="7941" max="7941" width="1.625" style="116" customWidth="1"/>
    <col min="7942" max="7942" width="75.5" style="116" customWidth="1"/>
    <col min="7943" max="8192" width="9" style="116"/>
    <col min="8193" max="8193" width="1.875" style="116" customWidth="1"/>
    <col min="8194" max="8194" width="4.625" style="116" customWidth="1"/>
    <col min="8195" max="8195" width="77.375" style="116" customWidth="1"/>
    <col min="8196" max="8196" width="3.875" style="116" customWidth="1"/>
    <col min="8197" max="8197" width="1.625" style="116" customWidth="1"/>
    <col min="8198" max="8198" width="75.5" style="116" customWidth="1"/>
    <col min="8199" max="8448" width="9" style="116"/>
    <col min="8449" max="8449" width="1.875" style="116" customWidth="1"/>
    <col min="8450" max="8450" width="4.625" style="116" customWidth="1"/>
    <col min="8451" max="8451" width="77.375" style="116" customWidth="1"/>
    <col min="8452" max="8452" width="3.875" style="116" customWidth="1"/>
    <col min="8453" max="8453" width="1.625" style="116" customWidth="1"/>
    <col min="8454" max="8454" width="75.5" style="116" customWidth="1"/>
    <col min="8455" max="8704" width="9" style="116"/>
    <col min="8705" max="8705" width="1.875" style="116" customWidth="1"/>
    <col min="8706" max="8706" width="4.625" style="116" customWidth="1"/>
    <col min="8707" max="8707" width="77.375" style="116" customWidth="1"/>
    <col min="8708" max="8708" width="3.875" style="116" customWidth="1"/>
    <col min="8709" max="8709" width="1.625" style="116" customWidth="1"/>
    <col min="8710" max="8710" width="75.5" style="116" customWidth="1"/>
    <col min="8711" max="8960" width="9" style="116"/>
    <col min="8961" max="8961" width="1.875" style="116" customWidth="1"/>
    <col min="8962" max="8962" width="4.625" style="116" customWidth="1"/>
    <col min="8963" max="8963" width="77.375" style="116" customWidth="1"/>
    <col min="8964" max="8964" width="3.875" style="116" customWidth="1"/>
    <col min="8965" max="8965" width="1.625" style="116" customWidth="1"/>
    <col min="8966" max="8966" width="75.5" style="116" customWidth="1"/>
    <col min="8967" max="9216" width="9" style="116"/>
    <col min="9217" max="9217" width="1.875" style="116" customWidth="1"/>
    <col min="9218" max="9218" width="4.625" style="116" customWidth="1"/>
    <col min="9219" max="9219" width="77.375" style="116" customWidth="1"/>
    <col min="9220" max="9220" width="3.875" style="116" customWidth="1"/>
    <col min="9221" max="9221" width="1.625" style="116" customWidth="1"/>
    <col min="9222" max="9222" width="75.5" style="116" customWidth="1"/>
    <col min="9223" max="9472" width="9" style="116"/>
    <col min="9473" max="9473" width="1.875" style="116" customWidth="1"/>
    <col min="9474" max="9474" width="4.625" style="116" customWidth="1"/>
    <col min="9475" max="9475" width="77.375" style="116" customWidth="1"/>
    <col min="9476" max="9476" width="3.875" style="116" customWidth="1"/>
    <col min="9477" max="9477" width="1.625" style="116" customWidth="1"/>
    <col min="9478" max="9478" width="75.5" style="116" customWidth="1"/>
    <col min="9479" max="9728" width="9" style="116"/>
    <col min="9729" max="9729" width="1.875" style="116" customWidth="1"/>
    <col min="9730" max="9730" width="4.625" style="116" customWidth="1"/>
    <col min="9731" max="9731" width="77.375" style="116" customWidth="1"/>
    <col min="9732" max="9732" width="3.875" style="116" customWidth="1"/>
    <col min="9733" max="9733" width="1.625" style="116" customWidth="1"/>
    <col min="9734" max="9734" width="75.5" style="116" customWidth="1"/>
    <col min="9735" max="9984" width="9" style="116"/>
    <col min="9985" max="9985" width="1.875" style="116" customWidth="1"/>
    <col min="9986" max="9986" width="4.625" style="116" customWidth="1"/>
    <col min="9987" max="9987" width="77.375" style="116" customWidth="1"/>
    <col min="9988" max="9988" width="3.875" style="116" customWidth="1"/>
    <col min="9989" max="9989" width="1.625" style="116" customWidth="1"/>
    <col min="9990" max="9990" width="75.5" style="116" customWidth="1"/>
    <col min="9991" max="10240" width="9" style="116"/>
    <col min="10241" max="10241" width="1.875" style="116" customWidth="1"/>
    <col min="10242" max="10242" width="4.625" style="116" customWidth="1"/>
    <col min="10243" max="10243" width="77.375" style="116" customWidth="1"/>
    <col min="10244" max="10244" width="3.875" style="116" customWidth="1"/>
    <col min="10245" max="10245" width="1.625" style="116" customWidth="1"/>
    <col min="10246" max="10246" width="75.5" style="116" customWidth="1"/>
    <col min="10247" max="10496" width="9" style="116"/>
    <col min="10497" max="10497" width="1.875" style="116" customWidth="1"/>
    <col min="10498" max="10498" width="4.625" style="116" customWidth="1"/>
    <col min="10499" max="10499" width="77.375" style="116" customWidth="1"/>
    <col min="10500" max="10500" width="3.875" style="116" customWidth="1"/>
    <col min="10501" max="10501" width="1.625" style="116" customWidth="1"/>
    <col min="10502" max="10502" width="75.5" style="116" customWidth="1"/>
    <col min="10503" max="10752" width="9" style="116"/>
    <col min="10753" max="10753" width="1.875" style="116" customWidth="1"/>
    <col min="10754" max="10754" width="4.625" style="116" customWidth="1"/>
    <col min="10755" max="10755" width="77.375" style="116" customWidth="1"/>
    <col min="10756" max="10756" width="3.875" style="116" customWidth="1"/>
    <col min="10757" max="10757" width="1.625" style="116" customWidth="1"/>
    <col min="10758" max="10758" width="75.5" style="116" customWidth="1"/>
    <col min="10759" max="11008" width="9" style="116"/>
    <col min="11009" max="11009" width="1.875" style="116" customWidth="1"/>
    <col min="11010" max="11010" width="4.625" style="116" customWidth="1"/>
    <col min="11011" max="11011" width="77.375" style="116" customWidth="1"/>
    <col min="11012" max="11012" width="3.875" style="116" customWidth="1"/>
    <col min="11013" max="11013" width="1.625" style="116" customWidth="1"/>
    <col min="11014" max="11014" width="75.5" style="116" customWidth="1"/>
    <col min="11015" max="11264" width="9" style="116"/>
    <col min="11265" max="11265" width="1.875" style="116" customWidth="1"/>
    <col min="11266" max="11266" width="4.625" style="116" customWidth="1"/>
    <col min="11267" max="11267" width="77.375" style="116" customWidth="1"/>
    <col min="11268" max="11268" width="3.875" style="116" customWidth="1"/>
    <col min="11269" max="11269" width="1.625" style="116" customWidth="1"/>
    <col min="11270" max="11270" width="75.5" style="116" customWidth="1"/>
    <col min="11271" max="11520" width="9" style="116"/>
    <col min="11521" max="11521" width="1.875" style="116" customWidth="1"/>
    <col min="11522" max="11522" width="4.625" style="116" customWidth="1"/>
    <col min="11523" max="11523" width="77.375" style="116" customWidth="1"/>
    <col min="11524" max="11524" width="3.875" style="116" customWidth="1"/>
    <col min="11525" max="11525" width="1.625" style="116" customWidth="1"/>
    <col min="11526" max="11526" width="75.5" style="116" customWidth="1"/>
    <col min="11527" max="11776" width="9" style="116"/>
    <col min="11777" max="11777" width="1.875" style="116" customWidth="1"/>
    <col min="11778" max="11778" width="4.625" style="116" customWidth="1"/>
    <col min="11779" max="11779" width="77.375" style="116" customWidth="1"/>
    <col min="11780" max="11780" width="3.875" style="116" customWidth="1"/>
    <col min="11781" max="11781" width="1.625" style="116" customWidth="1"/>
    <col min="11782" max="11782" width="75.5" style="116" customWidth="1"/>
    <col min="11783" max="12032" width="9" style="116"/>
    <col min="12033" max="12033" width="1.875" style="116" customWidth="1"/>
    <col min="12034" max="12034" width="4.625" style="116" customWidth="1"/>
    <col min="12035" max="12035" width="77.375" style="116" customWidth="1"/>
    <col min="12036" max="12036" width="3.875" style="116" customWidth="1"/>
    <col min="12037" max="12037" width="1.625" style="116" customWidth="1"/>
    <col min="12038" max="12038" width="75.5" style="116" customWidth="1"/>
    <col min="12039" max="12288" width="9" style="116"/>
    <col min="12289" max="12289" width="1.875" style="116" customWidth="1"/>
    <col min="12290" max="12290" width="4.625" style="116" customWidth="1"/>
    <col min="12291" max="12291" width="77.375" style="116" customWidth="1"/>
    <col min="12292" max="12292" width="3.875" style="116" customWidth="1"/>
    <col min="12293" max="12293" width="1.625" style="116" customWidth="1"/>
    <col min="12294" max="12294" width="75.5" style="116" customWidth="1"/>
    <col min="12295" max="12544" width="9" style="116"/>
    <col min="12545" max="12545" width="1.875" style="116" customWidth="1"/>
    <col min="12546" max="12546" width="4.625" style="116" customWidth="1"/>
    <col min="12547" max="12547" width="77.375" style="116" customWidth="1"/>
    <col min="12548" max="12548" width="3.875" style="116" customWidth="1"/>
    <col min="12549" max="12549" width="1.625" style="116" customWidth="1"/>
    <col min="12550" max="12550" width="75.5" style="116" customWidth="1"/>
    <col min="12551" max="12800" width="9" style="116"/>
    <col min="12801" max="12801" width="1.875" style="116" customWidth="1"/>
    <col min="12802" max="12802" width="4.625" style="116" customWidth="1"/>
    <col min="12803" max="12803" width="77.375" style="116" customWidth="1"/>
    <col min="12804" max="12804" width="3.875" style="116" customWidth="1"/>
    <col min="12805" max="12805" width="1.625" style="116" customWidth="1"/>
    <col min="12806" max="12806" width="75.5" style="116" customWidth="1"/>
    <col min="12807" max="13056" width="9" style="116"/>
    <col min="13057" max="13057" width="1.875" style="116" customWidth="1"/>
    <col min="13058" max="13058" width="4.625" style="116" customWidth="1"/>
    <col min="13059" max="13059" width="77.375" style="116" customWidth="1"/>
    <col min="13060" max="13060" width="3.875" style="116" customWidth="1"/>
    <col min="13061" max="13061" width="1.625" style="116" customWidth="1"/>
    <col min="13062" max="13062" width="75.5" style="116" customWidth="1"/>
    <col min="13063" max="13312" width="9" style="116"/>
    <col min="13313" max="13313" width="1.875" style="116" customWidth="1"/>
    <col min="13314" max="13314" width="4.625" style="116" customWidth="1"/>
    <col min="13315" max="13315" width="77.375" style="116" customWidth="1"/>
    <col min="13316" max="13316" width="3.875" style="116" customWidth="1"/>
    <col min="13317" max="13317" width="1.625" style="116" customWidth="1"/>
    <col min="13318" max="13318" width="75.5" style="116" customWidth="1"/>
    <col min="13319" max="13568" width="9" style="116"/>
    <col min="13569" max="13569" width="1.875" style="116" customWidth="1"/>
    <col min="13570" max="13570" width="4.625" style="116" customWidth="1"/>
    <col min="13571" max="13571" width="77.375" style="116" customWidth="1"/>
    <col min="13572" max="13572" width="3.875" style="116" customWidth="1"/>
    <col min="13573" max="13573" width="1.625" style="116" customWidth="1"/>
    <col min="13574" max="13574" width="75.5" style="116" customWidth="1"/>
    <col min="13575" max="13824" width="9" style="116"/>
    <col min="13825" max="13825" width="1.875" style="116" customWidth="1"/>
    <col min="13826" max="13826" width="4.625" style="116" customWidth="1"/>
    <col min="13827" max="13827" width="77.375" style="116" customWidth="1"/>
    <col min="13828" max="13828" width="3.875" style="116" customWidth="1"/>
    <col min="13829" max="13829" width="1.625" style="116" customWidth="1"/>
    <col min="13830" max="13830" width="75.5" style="116" customWidth="1"/>
    <col min="13831" max="14080" width="9" style="116"/>
    <col min="14081" max="14081" width="1.875" style="116" customWidth="1"/>
    <col min="14082" max="14082" width="4.625" style="116" customWidth="1"/>
    <col min="14083" max="14083" width="77.375" style="116" customWidth="1"/>
    <col min="14084" max="14084" width="3.875" style="116" customWidth="1"/>
    <col min="14085" max="14085" width="1.625" style="116" customWidth="1"/>
    <col min="14086" max="14086" width="75.5" style="116" customWidth="1"/>
    <col min="14087" max="14336" width="9" style="116"/>
    <col min="14337" max="14337" width="1.875" style="116" customWidth="1"/>
    <col min="14338" max="14338" width="4.625" style="116" customWidth="1"/>
    <col min="14339" max="14339" width="77.375" style="116" customWidth="1"/>
    <col min="14340" max="14340" width="3.875" style="116" customWidth="1"/>
    <col min="14341" max="14341" width="1.625" style="116" customWidth="1"/>
    <col min="14342" max="14342" width="75.5" style="116" customWidth="1"/>
    <col min="14343" max="14592" width="9" style="116"/>
    <col min="14593" max="14593" width="1.875" style="116" customWidth="1"/>
    <col min="14594" max="14594" width="4.625" style="116" customWidth="1"/>
    <col min="14595" max="14595" width="77.375" style="116" customWidth="1"/>
    <col min="14596" max="14596" width="3.875" style="116" customWidth="1"/>
    <col min="14597" max="14597" width="1.625" style="116" customWidth="1"/>
    <col min="14598" max="14598" width="75.5" style="116" customWidth="1"/>
    <col min="14599" max="14848" width="9" style="116"/>
    <col min="14849" max="14849" width="1.875" style="116" customWidth="1"/>
    <col min="14850" max="14850" width="4.625" style="116" customWidth="1"/>
    <col min="14851" max="14851" width="77.375" style="116" customWidth="1"/>
    <col min="14852" max="14852" width="3.875" style="116" customWidth="1"/>
    <col min="14853" max="14853" width="1.625" style="116" customWidth="1"/>
    <col min="14854" max="14854" width="75.5" style="116" customWidth="1"/>
    <col min="14855" max="15104" width="9" style="116"/>
    <col min="15105" max="15105" width="1.875" style="116" customWidth="1"/>
    <col min="15106" max="15106" width="4.625" style="116" customWidth="1"/>
    <col min="15107" max="15107" width="77.375" style="116" customWidth="1"/>
    <col min="15108" max="15108" width="3.875" style="116" customWidth="1"/>
    <col min="15109" max="15109" width="1.625" style="116" customWidth="1"/>
    <col min="15110" max="15110" width="75.5" style="116" customWidth="1"/>
    <col min="15111" max="15360" width="9" style="116"/>
    <col min="15361" max="15361" width="1.875" style="116" customWidth="1"/>
    <col min="15362" max="15362" width="4.625" style="116" customWidth="1"/>
    <col min="15363" max="15363" width="77.375" style="116" customWidth="1"/>
    <col min="15364" max="15364" width="3.875" style="116" customWidth="1"/>
    <col min="15365" max="15365" width="1.625" style="116" customWidth="1"/>
    <col min="15366" max="15366" width="75.5" style="116" customWidth="1"/>
    <col min="15367" max="15616" width="9" style="116"/>
    <col min="15617" max="15617" width="1.875" style="116" customWidth="1"/>
    <col min="15618" max="15618" width="4.625" style="116" customWidth="1"/>
    <col min="15619" max="15619" width="77.375" style="116" customWidth="1"/>
    <col min="15620" max="15620" width="3.875" style="116" customWidth="1"/>
    <col min="15621" max="15621" width="1.625" style="116" customWidth="1"/>
    <col min="15622" max="15622" width="75.5" style="116" customWidth="1"/>
    <col min="15623" max="15872" width="9" style="116"/>
    <col min="15873" max="15873" width="1.875" style="116" customWidth="1"/>
    <col min="15874" max="15874" width="4.625" style="116" customWidth="1"/>
    <col min="15875" max="15875" width="77.375" style="116" customWidth="1"/>
    <col min="15876" max="15876" width="3.875" style="116" customWidth="1"/>
    <col min="15877" max="15877" width="1.625" style="116" customWidth="1"/>
    <col min="15878" max="15878" width="75.5" style="116" customWidth="1"/>
    <col min="15879" max="16128" width="9" style="116"/>
    <col min="16129" max="16129" width="1.875" style="116" customWidth="1"/>
    <col min="16130" max="16130" width="4.625" style="116" customWidth="1"/>
    <col min="16131" max="16131" width="77.375" style="116" customWidth="1"/>
    <col min="16132" max="16132" width="3.875" style="116" customWidth="1"/>
    <col min="16133" max="16133" width="1.625" style="116" customWidth="1"/>
    <col min="16134" max="16134" width="75.5" style="116" customWidth="1"/>
    <col min="16135" max="16384" width="9" style="116"/>
  </cols>
  <sheetData>
    <row r="1" spans="2:5" ht="19.5" thickBot="1" x14ac:dyDescent="0.45"/>
    <row r="2" spans="2:5" ht="13.5" customHeight="1" x14ac:dyDescent="0.4">
      <c r="B2" s="119"/>
      <c r="C2" s="120"/>
      <c r="D2" s="121"/>
      <c r="E2" s="117"/>
    </row>
    <row r="3" spans="2:5" ht="20.25" customHeight="1" x14ac:dyDescent="0.4">
      <c r="B3" s="122"/>
      <c r="C3" s="123" t="s">
        <v>148</v>
      </c>
      <c r="D3" s="124"/>
      <c r="E3" s="125"/>
    </row>
    <row r="4" spans="2:5" s="129" customFormat="1" x14ac:dyDescent="0.4">
      <c r="B4" s="126"/>
      <c r="C4" s="127"/>
      <c r="D4" s="128"/>
      <c r="E4" s="127"/>
    </row>
    <row r="5" spans="2:5" s="129" customFormat="1" ht="17.25" customHeight="1" x14ac:dyDescent="0.4">
      <c r="B5" s="126"/>
      <c r="C5" s="130" t="s">
        <v>149</v>
      </c>
      <c r="D5" s="128"/>
      <c r="E5" s="127"/>
    </row>
    <row r="6" spans="2:5" s="129" customFormat="1" ht="118.5" customHeight="1" x14ac:dyDescent="0.4">
      <c r="B6" s="126"/>
      <c r="C6" s="127" t="s">
        <v>150</v>
      </c>
      <c r="D6" s="128"/>
      <c r="E6" s="127"/>
    </row>
    <row r="7" spans="2:5" s="129" customFormat="1" ht="11.25" customHeight="1" x14ac:dyDescent="0.4">
      <c r="B7" s="126"/>
      <c r="C7" s="127"/>
      <c r="D7" s="128"/>
      <c r="E7" s="127"/>
    </row>
    <row r="8" spans="2:5" s="129" customFormat="1" ht="17.25" customHeight="1" x14ac:dyDescent="0.4">
      <c r="B8" s="126"/>
      <c r="C8" s="130" t="s">
        <v>151</v>
      </c>
      <c r="D8" s="128"/>
      <c r="E8" s="127"/>
    </row>
    <row r="9" spans="2:5" s="129" customFormat="1" ht="237" customHeight="1" x14ac:dyDescent="0.4">
      <c r="B9" s="126"/>
      <c r="C9" s="131" t="s">
        <v>152</v>
      </c>
      <c r="D9" s="128"/>
      <c r="E9" s="127"/>
    </row>
    <row r="10" spans="2:5" s="129" customFormat="1" ht="11.25" customHeight="1" x14ac:dyDescent="0.4">
      <c r="B10" s="126"/>
      <c r="C10" s="127"/>
      <c r="D10" s="128"/>
      <c r="E10" s="127"/>
    </row>
    <row r="11" spans="2:5" s="129" customFormat="1" ht="18" customHeight="1" x14ac:dyDescent="0.4">
      <c r="B11" s="126"/>
      <c r="C11" s="130" t="s">
        <v>153</v>
      </c>
      <c r="D11" s="128"/>
      <c r="E11" s="127"/>
    </row>
    <row r="12" spans="2:5" s="129" customFormat="1" ht="66.75" customHeight="1" x14ac:dyDescent="0.4">
      <c r="B12" s="126"/>
      <c r="C12" s="127" t="s">
        <v>155</v>
      </c>
      <c r="D12" s="128"/>
      <c r="E12" s="127"/>
    </row>
    <row r="13" spans="2:5" s="129" customFormat="1" ht="9" customHeight="1" x14ac:dyDescent="0.4">
      <c r="B13" s="126"/>
      <c r="C13" s="127"/>
      <c r="D13" s="128"/>
      <c r="E13" s="127"/>
    </row>
    <row r="14" spans="2:5" s="129" customFormat="1" ht="16.5" customHeight="1" x14ac:dyDescent="0.4">
      <c r="B14" s="126"/>
      <c r="C14" s="131" t="s">
        <v>154</v>
      </c>
      <c r="D14" s="132"/>
      <c r="E14" s="131"/>
    </row>
    <row r="15" spans="2:5" s="129" customFormat="1" ht="9" customHeight="1" x14ac:dyDescent="0.4">
      <c r="B15" s="126"/>
      <c r="C15" s="131"/>
      <c r="D15" s="132"/>
      <c r="E15" s="131"/>
    </row>
    <row r="16" spans="2:5" s="129" customFormat="1" ht="90.75" customHeight="1" x14ac:dyDescent="0.4">
      <c r="B16" s="126"/>
      <c r="C16" s="127" t="s">
        <v>156</v>
      </c>
      <c r="D16" s="128"/>
      <c r="E16" s="127"/>
    </row>
    <row r="17" spans="2:5" s="129" customFormat="1" ht="5.25" customHeight="1" thickBot="1" x14ac:dyDescent="0.45">
      <c r="B17" s="133"/>
      <c r="C17" s="134"/>
      <c r="D17" s="135"/>
      <c r="E17" s="136"/>
    </row>
    <row r="18" spans="2:5" s="129" customFormat="1" x14ac:dyDescent="0.4">
      <c r="C18" s="127"/>
      <c r="D18" s="136"/>
      <c r="E18" s="136"/>
    </row>
    <row r="19" spans="2:5" s="129" customFormat="1" x14ac:dyDescent="0.4">
      <c r="C19" s="137"/>
      <c r="D19" s="138"/>
      <c r="E19" s="138"/>
    </row>
    <row r="20" spans="2:5" s="129" customFormat="1" x14ac:dyDescent="0.4">
      <c r="C20" s="127"/>
      <c r="D20" s="136"/>
      <c r="E20" s="136"/>
    </row>
    <row r="21" spans="2:5" s="129" customFormat="1" x14ac:dyDescent="0.4">
      <c r="C21" s="127"/>
      <c r="D21" s="136"/>
      <c r="E21" s="136"/>
    </row>
    <row r="22" spans="2:5" s="129" customFormat="1" x14ac:dyDescent="0.4">
      <c r="C22" s="127"/>
      <c r="D22" s="136"/>
      <c r="E22" s="136"/>
    </row>
    <row r="23" spans="2:5" s="129" customFormat="1" x14ac:dyDescent="0.4">
      <c r="C23" s="127"/>
      <c r="D23" s="136"/>
      <c r="E23" s="136"/>
    </row>
    <row r="24" spans="2:5" s="129" customFormat="1" x14ac:dyDescent="0.4">
      <c r="C24" s="127"/>
      <c r="D24" s="136"/>
      <c r="E24" s="136"/>
    </row>
    <row r="25" spans="2:5" s="129" customFormat="1" x14ac:dyDescent="0.4">
      <c r="C25" s="127"/>
      <c r="D25" s="136"/>
      <c r="E25" s="136"/>
    </row>
    <row r="26" spans="2:5" s="129" customFormat="1" x14ac:dyDescent="0.4">
      <c r="C26" s="127"/>
      <c r="D26" s="136"/>
      <c r="E26" s="136"/>
    </row>
    <row r="27" spans="2:5" s="129" customFormat="1" x14ac:dyDescent="0.4">
      <c r="C27" s="127"/>
      <c r="D27" s="136"/>
      <c r="E27" s="136"/>
    </row>
    <row r="28" spans="2:5" s="129" customFormat="1" x14ac:dyDescent="0.4">
      <c r="C28" s="127"/>
      <c r="D28" s="136"/>
      <c r="E28" s="136"/>
    </row>
    <row r="29" spans="2:5" s="129" customFormat="1" x14ac:dyDescent="0.4">
      <c r="C29" s="127"/>
      <c r="D29" s="136"/>
      <c r="E29" s="136"/>
    </row>
    <row r="30" spans="2:5" s="129" customFormat="1" x14ac:dyDescent="0.4">
      <c r="C30" s="127"/>
      <c r="D30" s="136"/>
      <c r="E30" s="136"/>
    </row>
    <row r="31" spans="2:5" s="129" customFormat="1" x14ac:dyDescent="0.4">
      <c r="C31" s="127"/>
      <c r="D31" s="136"/>
      <c r="E31" s="136"/>
    </row>
    <row r="32" spans="2:5" s="129" customFormat="1" x14ac:dyDescent="0.4">
      <c r="C32" s="127"/>
      <c r="D32" s="136"/>
      <c r="E32" s="136"/>
    </row>
    <row r="33" spans="3:5" s="129" customFormat="1" x14ac:dyDescent="0.4">
      <c r="C33" s="127"/>
      <c r="D33" s="136"/>
      <c r="E33" s="136"/>
    </row>
    <row r="34" spans="3:5" s="129" customFormat="1" x14ac:dyDescent="0.4">
      <c r="C34" s="127"/>
      <c r="D34" s="136"/>
      <c r="E34" s="136"/>
    </row>
    <row r="35" spans="3:5" s="129" customFormat="1" x14ac:dyDescent="0.4">
      <c r="C35" s="127"/>
      <c r="D35" s="136"/>
      <c r="E35" s="136"/>
    </row>
    <row r="36" spans="3:5" s="129" customFormat="1" x14ac:dyDescent="0.4">
      <c r="C36" s="127"/>
      <c r="D36" s="136"/>
      <c r="E36" s="136"/>
    </row>
  </sheetData>
  <phoneticPr fontId="1"/>
  <pageMargins left="0.70866141732283472" right="0.70866141732283472" top="1.7322834645669292" bottom="0.74803149606299213" header="0.31496062992125984" footer="0.31496062992125984"/>
  <pageSetup paperSize="9" scale="93" orientation="portrait" r:id="rId1"/>
  <colBreaks count="1" manualBreakCount="1">
    <brk id="4" min="1" max="1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58" customWidth="1"/>
    <col min="2" max="2" width="4.5" style="93" hidden="1" customWidth="1"/>
    <col min="3" max="3" width="5" style="93" customWidth="1"/>
    <col min="4" max="4" width="6.625" style="98" customWidth="1"/>
    <col min="5" max="5" width="36.625" style="99" customWidth="1"/>
    <col min="6" max="6" width="36.125" style="100" customWidth="1"/>
    <col min="7" max="7" width="25.75" style="166" customWidth="1"/>
    <col min="8" max="9" width="5.875" style="98" customWidth="1"/>
    <col min="10" max="10" width="9.125" style="186" customWidth="1"/>
    <col min="11" max="11" width="9" style="101" customWidth="1"/>
    <col min="12" max="12" width="4.875" style="95" customWidth="1"/>
    <col min="13" max="13" width="9" style="181"/>
    <col min="14" max="15" width="9" style="95" hidden="1" customWidth="1"/>
    <col min="16" max="16384" width="9" style="95"/>
  </cols>
  <sheetData>
    <row r="1" spans="1:15" ht="31.5" customHeight="1" x14ac:dyDescent="0.15">
      <c r="C1" s="235" t="s">
        <v>161</v>
      </c>
      <c r="D1" s="235"/>
      <c r="E1" s="235"/>
      <c r="F1" s="235"/>
      <c r="G1" s="235"/>
      <c r="H1" s="235"/>
      <c r="I1" s="235"/>
      <c r="J1" s="236"/>
      <c r="K1" s="235"/>
      <c r="L1" s="94"/>
    </row>
    <row r="2" spans="1:15" ht="33.75" customHeight="1" x14ac:dyDescent="0.15">
      <c r="A2" s="159" t="s">
        <v>130</v>
      </c>
      <c r="B2" s="96"/>
      <c r="C2" s="97" t="s">
        <v>131</v>
      </c>
      <c r="D2" s="97" t="s">
        <v>132</v>
      </c>
      <c r="E2" s="97" t="s">
        <v>133</v>
      </c>
      <c r="F2" s="96" t="s">
        <v>134</v>
      </c>
      <c r="G2" s="160" t="s">
        <v>135</v>
      </c>
      <c r="H2" s="96" t="s">
        <v>136</v>
      </c>
      <c r="I2" s="96" t="s">
        <v>137</v>
      </c>
      <c r="J2" s="185" t="s">
        <v>138</v>
      </c>
      <c r="K2" s="96" t="s">
        <v>139</v>
      </c>
      <c r="L2" s="181"/>
    </row>
    <row r="5" spans="1:15" s="101" customFormat="1" ht="18.75" x14ac:dyDescent="0.4">
      <c r="A5" s="158"/>
      <c r="B5" s="93"/>
      <c r="C5" s="93"/>
      <c r="D5" s="98"/>
      <c r="E5" s="99"/>
      <c r="F5" s="100"/>
      <c r="G5" s="166"/>
      <c r="H5" s="98"/>
      <c r="I5" s="98"/>
      <c r="J5" s="217" t="s">
        <v>140</v>
      </c>
      <c r="L5" s="95"/>
      <c r="M5" s="181"/>
      <c r="N5" s="95"/>
      <c r="O5" s="95"/>
    </row>
  </sheetData>
  <autoFilter ref="A2:K2"/>
  <mergeCells count="1">
    <mergeCell ref="C1:K1"/>
  </mergeCells>
  <phoneticPr fontId="1"/>
  <hyperlinks>
    <hyperlink ref="J5" location="'スキルマップ（溶接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7"/>
  <sheetViews>
    <sheetView view="pageBreakPreview" zoomScaleNormal="90" zoomScaleSheetLayoutView="100" workbookViewId="0">
      <selection activeCell="J7" sqref="J7"/>
    </sheetView>
  </sheetViews>
  <sheetFormatPr defaultColWidth="9" defaultRowHeight="13.5" x14ac:dyDescent="0.15"/>
  <cols>
    <col min="1" max="1" width="13.875" style="158" customWidth="1"/>
    <col min="2" max="2" width="4.5" style="93" hidden="1" customWidth="1"/>
    <col min="3" max="3" width="5" style="93" customWidth="1"/>
    <col min="4" max="4" width="6.625" style="98" customWidth="1"/>
    <col min="5" max="5" width="36.625" style="99" customWidth="1"/>
    <col min="6" max="6" width="36.125" style="100" customWidth="1"/>
    <col min="7" max="7" width="25.75" style="166" customWidth="1"/>
    <col min="8" max="9" width="5.875" style="98" customWidth="1"/>
    <col min="10" max="10" width="9.125" style="189" customWidth="1"/>
    <col min="11" max="11" width="9" style="101" customWidth="1"/>
    <col min="12" max="12" width="4.875" style="95" customWidth="1"/>
    <col min="13" max="13" width="9" style="184"/>
    <col min="14" max="15" width="9" style="95" hidden="1" customWidth="1"/>
    <col min="16" max="16384" width="9" style="95"/>
  </cols>
  <sheetData>
    <row r="1" spans="1:15" ht="31.5" customHeight="1" x14ac:dyDescent="0.15">
      <c r="C1" s="235" t="s">
        <v>161</v>
      </c>
      <c r="D1" s="235"/>
      <c r="E1" s="235"/>
      <c r="F1" s="235"/>
      <c r="G1" s="235"/>
      <c r="H1" s="235"/>
      <c r="I1" s="235"/>
      <c r="J1" s="236"/>
      <c r="K1" s="235"/>
      <c r="L1" s="94"/>
    </row>
    <row r="2" spans="1:15" ht="33.75" customHeight="1" x14ac:dyDescent="0.15">
      <c r="A2" s="159" t="s">
        <v>130</v>
      </c>
      <c r="B2" s="96"/>
      <c r="C2" s="97" t="s">
        <v>131</v>
      </c>
      <c r="D2" s="97" t="s">
        <v>132</v>
      </c>
      <c r="E2" s="97" t="s">
        <v>133</v>
      </c>
      <c r="F2" s="96" t="s">
        <v>134</v>
      </c>
      <c r="G2" s="160" t="s">
        <v>135</v>
      </c>
      <c r="H2" s="96" t="s">
        <v>136</v>
      </c>
      <c r="I2" s="96" t="s">
        <v>137</v>
      </c>
      <c r="J2" s="188" t="s">
        <v>138</v>
      </c>
      <c r="K2" s="96" t="s">
        <v>139</v>
      </c>
      <c r="L2" s="184"/>
    </row>
    <row r="3" spans="1:15" s="108" customFormat="1" ht="35.1" customHeight="1" x14ac:dyDescent="0.15">
      <c r="A3" s="165" t="s">
        <v>200</v>
      </c>
      <c r="B3" s="109"/>
      <c r="C3" s="102"/>
      <c r="D3" s="103">
        <v>3308</v>
      </c>
      <c r="E3" s="104" t="str">
        <f t="shared" ref="E3:E4" si="0">HYPERLINK(O3,N3)</f>
        <v>鉄鋼材料の熱処理基礎技術</v>
      </c>
      <c r="F3" s="170" t="s">
        <v>213</v>
      </c>
      <c r="G3" s="163" t="s">
        <v>141</v>
      </c>
      <c r="H3" s="103">
        <v>8</v>
      </c>
      <c r="I3" s="103">
        <v>3</v>
      </c>
      <c r="J3" s="112" t="s">
        <v>162</v>
      </c>
      <c r="K3" s="105"/>
      <c r="L3" s="113"/>
      <c r="M3" s="106"/>
      <c r="N3" s="164" t="s">
        <v>214</v>
      </c>
      <c r="O3" s="107" t="str">
        <f t="shared" ref="O3:O4" si="1">"https://www.uitec.jeed.go.jp/training/2022/"&amp;D3&amp;".pdf"</f>
        <v>https://www.uitec.jeed.go.jp/training/2022/3308.pdf</v>
      </c>
    </row>
    <row r="4" spans="1:15" s="108" customFormat="1" ht="35.1" customHeight="1" x14ac:dyDescent="0.15">
      <c r="A4" s="165" t="s">
        <v>200</v>
      </c>
      <c r="B4" s="109"/>
      <c r="C4" s="102"/>
      <c r="D4" s="103">
        <v>3311</v>
      </c>
      <c r="E4" s="104" t="str">
        <f t="shared" si="0"/>
        <v>鉄鋼材料の熱処理表面硬化技術</v>
      </c>
      <c r="F4" s="162" t="s">
        <v>215</v>
      </c>
      <c r="G4" s="163" t="s">
        <v>141</v>
      </c>
      <c r="H4" s="103">
        <v>8</v>
      </c>
      <c r="I4" s="103">
        <v>3</v>
      </c>
      <c r="J4" s="112" t="s">
        <v>162</v>
      </c>
      <c r="K4" s="105"/>
      <c r="L4" s="113"/>
      <c r="M4" s="106"/>
      <c r="N4" s="164" t="s">
        <v>216</v>
      </c>
      <c r="O4" s="107" t="str">
        <f t="shared" si="1"/>
        <v>https://www.uitec.jeed.go.jp/training/2022/3311.pdf</v>
      </c>
    </row>
    <row r="7" spans="1:15" s="101" customFormat="1" ht="18.75" x14ac:dyDescent="0.4">
      <c r="A7" s="158"/>
      <c r="B7" s="93"/>
      <c r="C7" s="93"/>
      <c r="D7" s="98"/>
      <c r="E7" s="99"/>
      <c r="F7" s="100"/>
      <c r="G7" s="166"/>
      <c r="H7" s="98"/>
      <c r="I7" s="98"/>
      <c r="J7" s="217" t="s">
        <v>140</v>
      </c>
      <c r="L7" s="95"/>
      <c r="M7" s="184"/>
      <c r="N7" s="95"/>
      <c r="O7" s="95"/>
    </row>
  </sheetData>
  <autoFilter ref="A2:K4"/>
  <mergeCells count="1">
    <mergeCell ref="C1:K1"/>
  </mergeCells>
  <phoneticPr fontId="1"/>
  <hyperlinks>
    <hyperlink ref="J7" location="'スキルマップ（溶接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58" customWidth="1"/>
    <col min="2" max="2" width="4.5" style="93" hidden="1" customWidth="1"/>
    <col min="3" max="3" width="5" style="93" customWidth="1"/>
    <col min="4" max="4" width="6.625" style="98" customWidth="1"/>
    <col min="5" max="5" width="36.625" style="99" customWidth="1"/>
    <col min="6" max="6" width="36.125" style="100" customWidth="1"/>
    <col min="7" max="7" width="25.75" style="166" customWidth="1"/>
    <col min="8" max="9" width="5.875" style="98" customWidth="1"/>
    <col min="10" max="10" width="9.125" style="192" customWidth="1"/>
    <col min="11" max="11" width="9" style="101" customWidth="1"/>
    <col min="12" max="12" width="4.875" style="95" customWidth="1"/>
    <col min="13" max="13" width="9" style="187"/>
    <col min="14" max="15" width="9" style="95" hidden="1" customWidth="1"/>
    <col min="16" max="16384" width="9" style="95"/>
  </cols>
  <sheetData>
    <row r="1" spans="1:15" ht="31.5" customHeight="1" x14ac:dyDescent="0.15">
      <c r="C1" s="235" t="s">
        <v>161</v>
      </c>
      <c r="D1" s="235"/>
      <c r="E1" s="235"/>
      <c r="F1" s="235"/>
      <c r="G1" s="235"/>
      <c r="H1" s="235"/>
      <c r="I1" s="235"/>
      <c r="J1" s="236"/>
      <c r="K1" s="235"/>
      <c r="L1" s="94"/>
    </row>
    <row r="2" spans="1:15" ht="33.75" customHeight="1" x14ac:dyDescent="0.15">
      <c r="A2" s="159" t="s">
        <v>130</v>
      </c>
      <c r="B2" s="96"/>
      <c r="C2" s="97" t="s">
        <v>131</v>
      </c>
      <c r="D2" s="97" t="s">
        <v>132</v>
      </c>
      <c r="E2" s="97" t="s">
        <v>133</v>
      </c>
      <c r="F2" s="96" t="s">
        <v>134</v>
      </c>
      <c r="G2" s="160" t="s">
        <v>135</v>
      </c>
      <c r="H2" s="96" t="s">
        <v>136</v>
      </c>
      <c r="I2" s="96" t="s">
        <v>137</v>
      </c>
      <c r="J2" s="191" t="s">
        <v>138</v>
      </c>
      <c r="K2" s="96" t="s">
        <v>139</v>
      </c>
      <c r="L2" s="187"/>
    </row>
    <row r="5" spans="1:15" s="101" customFormat="1" ht="18.75" x14ac:dyDescent="0.4">
      <c r="A5" s="158"/>
      <c r="B5" s="93"/>
      <c r="C5" s="93"/>
      <c r="D5" s="98"/>
      <c r="E5" s="99"/>
      <c r="F5" s="100"/>
      <c r="G5" s="166"/>
      <c r="H5" s="98"/>
      <c r="I5" s="98"/>
      <c r="J5" s="217" t="s">
        <v>140</v>
      </c>
      <c r="L5" s="95"/>
      <c r="M5" s="187"/>
      <c r="N5" s="95"/>
      <c r="O5" s="95"/>
    </row>
  </sheetData>
  <autoFilter ref="A2:K2"/>
  <mergeCells count="1">
    <mergeCell ref="C1:K1"/>
  </mergeCells>
  <phoneticPr fontId="1"/>
  <hyperlinks>
    <hyperlink ref="J5" location="'スキルマップ（溶接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9"/>
  <sheetViews>
    <sheetView view="pageBreakPreview" zoomScaleNormal="90" zoomScaleSheetLayoutView="100" workbookViewId="0">
      <selection activeCell="J9" sqref="J9"/>
    </sheetView>
  </sheetViews>
  <sheetFormatPr defaultColWidth="9" defaultRowHeight="13.5" x14ac:dyDescent="0.15"/>
  <cols>
    <col min="1" max="1" width="13.875" style="158" customWidth="1"/>
    <col min="2" max="2" width="4.5" style="93" hidden="1" customWidth="1"/>
    <col min="3" max="3" width="5" style="93" customWidth="1"/>
    <col min="4" max="4" width="6.625" style="98" customWidth="1"/>
    <col min="5" max="5" width="36.625" style="99" customWidth="1"/>
    <col min="6" max="6" width="36.125" style="100" customWidth="1"/>
    <col min="7" max="7" width="25.75" style="166" customWidth="1"/>
    <col min="8" max="9" width="5.875" style="98" customWidth="1"/>
    <col min="10" max="10" width="9.125" style="195" customWidth="1"/>
    <col min="11" max="11" width="9" style="101" customWidth="1"/>
    <col min="12" max="12" width="4.875" style="95" customWidth="1"/>
    <col min="13" max="13" width="9" style="190"/>
    <col min="14" max="15" width="9" style="95" hidden="1" customWidth="1"/>
    <col min="16" max="16384" width="9" style="95"/>
  </cols>
  <sheetData>
    <row r="1" spans="1:15" ht="31.5" customHeight="1" x14ac:dyDescent="0.15">
      <c r="C1" s="235" t="s">
        <v>161</v>
      </c>
      <c r="D1" s="235"/>
      <c r="E1" s="235"/>
      <c r="F1" s="235"/>
      <c r="G1" s="235"/>
      <c r="H1" s="235"/>
      <c r="I1" s="235"/>
      <c r="J1" s="236"/>
      <c r="K1" s="235"/>
      <c r="L1" s="94"/>
    </row>
    <row r="2" spans="1:15" ht="33.75" customHeight="1" x14ac:dyDescent="0.15">
      <c r="A2" s="159" t="s">
        <v>130</v>
      </c>
      <c r="B2" s="96"/>
      <c r="C2" s="97" t="s">
        <v>131</v>
      </c>
      <c r="D2" s="97" t="s">
        <v>132</v>
      </c>
      <c r="E2" s="97" t="s">
        <v>133</v>
      </c>
      <c r="F2" s="96" t="s">
        <v>134</v>
      </c>
      <c r="G2" s="160" t="s">
        <v>135</v>
      </c>
      <c r="H2" s="96" t="s">
        <v>136</v>
      </c>
      <c r="I2" s="96" t="s">
        <v>137</v>
      </c>
      <c r="J2" s="194" t="s">
        <v>138</v>
      </c>
      <c r="K2" s="96" t="s">
        <v>139</v>
      </c>
      <c r="L2" s="190"/>
    </row>
    <row r="3" spans="1:15" s="108" customFormat="1" ht="35.1" customHeight="1" x14ac:dyDescent="0.15">
      <c r="A3" s="165" t="s">
        <v>163</v>
      </c>
      <c r="B3" s="109"/>
      <c r="C3" s="102"/>
      <c r="D3" s="114">
        <v>2218</v>
      </c>
      <c r="E3" s="104" t="str">
        <f t="shared" ref="E3" si="0">HYPERLINK(O3,N3)</f>
        <v>CAEと応力解析による
実践的な応力解析技術</v>
      </c>
      <c r="F3" s="162" t="s">
        <v>219</v>
      </c>
      <c r="G3" s="163" t="s">
        <v>141</v>
      </c>
      <c r="H3" s="115">
        <v>10</v>
      </c>
      <c r="I3" s="103">
        <v>2</v>
      </c>
      <c r="J3" s="112">
        <v>14500</v>
      </c>
      <c r="K3" s="105"/>
      <c r="L3" s="106"/>
      <c r="M3" s="106"/>
      <c r="N3" s="164" t="s">
        <v>220</v>
      </c>
      <c r="O3" s="107" t="str">
        <f t="shared" ref="O3" si="1">"https://www.uitec.jeed.go.jp/training/2022/"&amp;D3&amp;".pdf"</f>
        <v>https://www.uitec.jeed.go.jp/training/2022/2218.pdf</v>
      </c>
    </row>
    <row r="4" spans="1:15" s="108" customFormat="1" ht="35.1" customHeight="1" x14ac:dyDescent="0.15">
      <c r="A4" s="165" t="s">
        <v>163</v>
      </c>
      <c r="B4" s="109"/>
      <c r="C4" s="102"/>
      <c r="D4" s="103">
        <v>2601</v>
      </c>
      <c r="E4" s="104" t="str">
        <f t="shared" ref="E4:E6" si="2">HYPERLINK(O4,N4)</f>
        <v>はじめてのひずみ測定</v>
      </c>
      <c r="F4" s="162" t="s">
        <v>221</v>
      </c>
      <c r="G4" s="170" t="s">
        <v>141</v>
      </c>
      <c r="H4" s="103">
        <v>10</v>
      </c>
      <c r="I4" s="103">
        <v>3</v>
      </c>
      <c r="J4" s="112">
        <v>14500</v>
      </c>
      <c r="K4" s="105"/>
      <c r="L4" s="113"/>
      <c r="M4" s="106"/>
      <c r="N4" s="164" t="s">
        <v>222</v>
      </c>
      <c r="O4" s="107" t="str">
        <f t="shared" ref="O4:O6" si="3">"https://www.uitec.jeed.go.jp/training/2022/"&amp;D4&amp;".pdf"</f>
        <v>https://www.uitec.jeed.go.jp/training/2022/2601.pdf</v>
      </c>
    </row>
    <row r="5" spans="1:15" s="108" customFormat="1" ht="35.1" customHeight="1" x14ac:dyDescent="0.15">
      <c r="A5" s="165" t="s">
        <v>200</v>
      </c>
      <c r="B5" s="109"/>
      <c r="C5" s="102" t="s">
        <v>217</v>
      </c>
      <c r="D5" s="103">
        <v>3501</v>
      </c>
      <c r="E5" s="104" t="str">
        <f t="shared" si="2"/>
        <v>非破壊検査技術
(各種検査技法と超音波探傷)</v>
      </c>
      <c r="F5" s="162" t="s">
        <v>223</v>
      </c>
      <c r="G5" s="163" t="s">
        <v>141</v>
      </c>
      <c r="H5" s="103">
        <v>10</v>
      </c>
      <c r="I5" s="103">
        <v>2</v>
      </c>
      <c r="J5" s="112">
        <v>10000</v>
      </c>
      <c r="K5" s="105"/>
      <c r="L5" s="113"/>
      <c r="M5" s="106"/>
      <c r="N5" s="164" t="s">
        <v>224</v>
      </c>
      <c r="O5" s="107" t="str">
        <f t="shared" si="3"/>
        <v>https://www.uitec.jeed.go.jp/training/2022/3501.pdf</v>
      </c>
    </row>
    <row r="6" spans="1:15" s="108" customFormat="1" ht="35.1" customHeight="1" x14ac:dyDescent="0.15">
      <c r="A6" s="165" t="s">
        <v>200</v>
      </c>
      <c r="B6" s="109"/>
      <c r="C6" s="111"/>
      <c r="D6" s="103">
        <v>3502</v>
      </c>
      <c r="E6" s="104" t="str">
        <f t="shared" si="2"/>
        <v>アーク溶接時に発生する光の有害性と
その対策</v>
      </c>
      <c r="F6" s="162" t="s">
        <v>218</v>
      </c>
      <c r="G6" s="163" t="s">
        <v>141</v>
      </c>
      <c r="H6" s="103">
        <v>10</v>
      </c>
      <c r="I6" s="103">
        <v>2</v>
      </c>
      <c r="J6" s="112">
        <v>6000</v>
      </c>
      <c r="K6" s="105"/>
      <c r="L6" s="113"/>
      <c r="M6" s="106"/>
      <c r="N6" s="164" t="s">
        <v>225</v>
      </c>
      <c r="O6" s="107" t="str">
        <f t="shared" si="3"/>
        <v>https://www.uitec.jeed.go.jp/training/2022/3502.pdf</v>
      </c>
    </row>
    <row r="9" spans="1:15" s="101" customFormat="1" ht="18.75" x14ac:dyDescent="0.4">
      <c r="A9" s="158"/>
      <c r="B9" s="93"/>
      <c r="C9" s="93"/>
      <c r="D9" s="98"/>
      <c r="E9" s="99"/>
      <c r="F9" s="100"/>
      <c r="G9" s="166"/>
      <c r="H9" s="98"/>
      <c r="I9" s="98"/>
      <c r="J9" s="217" t="s">
        <v>140</v>
      </c>
      <c r="L9" s="95"/>
      <c r="M9" s="190"/>
      <c r="N9" s="95"/>
      <c r="O9" s="95"/>
    </row>
  </sheetData>
  <autoFilter ref="A2:K6"/>
  <mergeCells count="1">
    <mergeCell ref="C1:K1"/>
  </mergeCells>
  <phoneticPr fontId="1"/>
  <hyperlinks>
    <hyperlink ref="J9" location="'スキルマップ（溶接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58" customWidth="1"/>
    <col min="2" max="2" width="4.5" style="93" hidden="1" customWidth="1"/>
    <col min="3" max="3" width="5" style="93" customWidth="1"/>
    <col min="4" max="4" width="6.625" style="98" customWidth="1"/>
    <col min="5" max="5" width="36.625" style="99" customWidth="1"/>
    <col min="6" max="6" width="36.125" style="100" customWidth="1"/>
    <col min="7" max="7" width="25.75" style="166" customWidth="1"/>
    <col min="8" max="9" width="5.875" style="98" customWidth="1"/>
    <col min="10" max="10" width="9.125" style="198" customWidth="1"/>
    <col min="11" max="11" width="9" style="101" customWidth="1"/>
    <col min="12" max="12" width="4.875" style="95" customWidth="1"/>
    <col min="13" max="13" width="9" style="193"/>
    <col min="14" max="15" width="9" style="95" hidden="1" customWidth="1"/>
    <col min="16" max="16384" width="9" style="95"/>
  </cols>
  <sheetData>
    <row r="1" spans="1:15" ht="31.5" customHeight="1" x14ac:dyDescent="0.15">
      <c r="C1" s="235" t="s">
        <v>161</v>
      </c>
      <c r="D1" s="235"/>
      <c r="E1" s="235"/>
      <c r="F1" s="235"/>
      <c r="G1" s="235"/>
      <c r="H1" s="235"/>
      <c r="I1" s="235"/>
      <c r="J1" s="236"/>
      <c r="K1" s="235"/>
      <c r="L1" s="94"/>
    </row>
    <row r="2" spans="1:15" ht="33.75" customHeight="1" x14ac:dyDescent="0.15">
      <c r="A2" s="159" t="s">
        <v>130</v>
      </c>
      <c r="B2" s="96"/>
      <c r="C2" s="97" t="s">
        <v>131</v>
      </c>
      <c r="D2" s="97" t="s">
        <v>132</v>
      </c>
      <c r="E2" s="97" t="s">
        <v>133</v>
      </c>
      <c r="F2" s="96" t="s">
        <v>134</v>
      </c>
      <c r="G2" s="160" t="s">
        <v>135</v>
      </c>
      <c r="H2" s="96" t="s">
        <v>136</v>
      </c>
      <c r="I2" s="96" t="s">
        <v>137</v>
      </c>
      <c r="J2" s="197" t="s">
        <v>138</v>
      </c>
      <c r="K2" s="96" t="s">
        <v>139</v>
      </c>
      <c r="L2" s="193"/>
    </row>
    <row r="5" spans="1:15" s="101" customFormat="1" ht="18.75" x14ac:dyDescent="0.4">
      <c r="A5" s="158"/>
      <c r="B5" s="93"/>
      <c r="C5" s="93"/>
      <c r="D5" s="98"/>
      <c r="E5" s="99"/>
      <c r="F5" s="100"/>
      <c r="G5" s="166"/>
      <c r="H5" s="98"/>
      <c r="I5" s="98"/>
      <c r="J5" s="217" t="s">
        <v>140</v>
      </c>
      <c r="L5" s="95"/>
      <c r="M5" s="193"/>
      <c r="N5" s="95"/>
      <c r="O5" s="95"/>
    </row>
  </sheetData>
  <autoFilter ref="A2:K2"/>
  <mergeCells count="1">
    <mergeCell ref="C1:K1"/>
  </mergeCells>
  <phoneticPr fontId="1"/>
  <hyperlinks>
    <hyperlink ref="J5" location="'スキルマップ（溶接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58" customWidth="1"/>
    <col min="2" max="2" width="4.5" style="93" hidden="1" customWidth="1"/>
    <col min="3" max="3" width="5" style="93" customWidth="1"/>
    <col min="4" max="4" width="6.625" style="98" customWidth="1"/>
    <col min="5" max="5" width="36.625" style="99" customWidth="1"/>
    <col min="6" max="6" width="36.125" style="100" customWidth="1"/>
    <col min="7" max="7" width="25.75" style="166" customWidth="1"/>
    <col min="8" max="9" width="5.875" style="98" customWidth="1"/>
    <col min="10" max="10" width="9.125" style="201" customWidth="1"/>
    <col min="11" max="11" width="9" style="101" customWidth="1"/>
    <col min="12" max="12" width="4.875" style="95" customWidth="1"/>
    <col min="13" max="13" width="9" style="196"/>
    <col min="14" max="15" width="9" style="95" hidden="1" customWidth="1"/>
    <col min="16" max="16384" width="9" style="95"/>
  </cols>
  <sheetData>
    <row r="1" spans="1:15" ht="31.5" customHeight="1" x14ac:dyDescent="0.15">
      <c r="C1" s="235" t="s">
        <v>161</v>
      </c>
      <c r="D1" s="235"/>
      <c r="E1" s="235"/>
      <c r="F1" s="235"/>
      <c r="G1" s="235"/>
      <c r="H1" s="235"/>
      <c r="I1" s="235"/>
      <c r="J1" s="236"/>
      <c r="K1" s="235"/>
      <c r="L1" s="94"/>
    </row>
    <row r="2" spans="1:15" ht="33.75" customHeight="1" x14ac:dyDescent="0.15">
      <c r="A2" s="159" t="s">
        <v>130</v>
      </c>
      <c r="B2" s="96"/>
      <c r="C2" s="97" t="s">
        <v>131</v>
      </c>
      <c r="D2" s="97" t="s">
        <v>132</v>
      </c>
      <c r="E2" s="97" t="s">
        <v>133</v>
      </c>
      <c r="F2" s="96" t="s">
        <v>134</v>
      </c>
      <c r="G2" s="160" t="s">
        <v>135</v>
      </c>
      <c r="H2" s="96" t="s">
        <v>136</v>
      </c>
      <c r="I2" s="96" t="s">
        <v>137</v>
      </c>
      <c r="J2" s="200" t="s">
        <v>138</v>
      </c>
      <c r="K2" s="96" t="s">
        <v>139</v>
      </c>
      <c r="L2" s="196"/>
    </row>
    <row r="5" spans="1:15" s="101" customFormat="1" ht="18.75" x14ac:dyDescent="0.4">
      <c r="A5" s="158"/>
      <c r="B5" s="93"/>
      <c r="C5" s="93"/>
      <c r="D5" s="98"/>
      <c r="E5" s="99"/>
      <c r="F5" s="100"/>
      <c r="G5" s="166"/>
      <c r="H5" s="98"/>
      <c r="I5" s="98"/>
      <c r="J5" s="217" t="s">
        <v>140</v>
      </c>
      <c r="L5" s="95"/>
      <c r="M5" s="196"/>
      <c r="N5" s="95"/>
      <c r="O5" s="95"/>
    </row>
  </sheetData>
  <autoFilter ref="A2:K2"/>
  <mergeCells count="1">
    <mergeCell ref="C1:K1"/>
  </mergeCells>
  <phoneticPr fontId="1"/>
  <hyperlinks>
    <hyperlink ref="J5" location="'スキルマップ（溶接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O8"/>
  <sheetViews>
    <sheetView view="pageBreakPreview" zoomScaleNormal="90" zoomScaleSheetLayoutView="100" workbookViewId="0">
      <selection activeCell="J8" sqref="J8"/>
    </sheetView>
  </sheetViews>
  <sheetFormatPr defaultColWidth="9" defaultRowHeight="13.5" x14ac:dyDescent="0.15"/>
  <cols>
    <col min="1" max="1" width="13.875" style="158" customWidth="1"/>
    <col min="2" max="2" width="4.5" style="93" hidden="1" customWidth="1"/>
    <col min="3" max="3" width="5" style="93" customWidth="1"/>
    <col min="4" max="4" width="6.625" style="98" customWidth="1"/>
    <col min="5" max="5" width="36.625" style="99" customWidth="1"/>
    <col min="6" max="6" width="36.125" style="100" customWidth="1"/>
    <col min="7" max="7" width="25.75" style="166" customWidth="1"/>
    <col min="8" max="9" width="5.875" style="98" customWidth="1"/>
    <col min="10" max="10" width="9.125" style="204" customWidth="1"/>
    <col min="11" max="11" width="9" style="101" customWidth="1"/>
    <col min="12" max="12" width="4.875" style="95" customWidth="1"/>
    <col min="13" max="13" width="9" style="199"/>
    <col min="14" max="15" width="9" style="95" hidden="1" customWidth="1"/>
    <col min="16" max="16384" width="9" style="95"/>
  </cols>
  <sheetData>
    <row r="1" spans="1:15" ht="31.5" customHeight="1" x14ac:dyDescent="0.15">
      <c r="C1" s="235" t="s">
        <v>161</v>
      </c>
      <c r="D1" s="235"/>
      <c r="E1" s="235"/>
      <c r="F1" s="235"/>
      <c r="G1" s="235"/>
      <c r="H1" s="235"/>
      <c r="I1" s="235"/>
      <c r="J1" s="236"/>
      <c r="K1" s="235"/>
      <c r="L1" s="94"/>
    </row>
    <row r="2" spans="1:15" ht="33.75" customHeight="1" x14ac:dyDescent="0.15">
      <c r="A2" s="159" t="s">
        <v>130</v>
      </c>
      <c r="B2" s="96"/>
      <c r="C2" s="97" t="s">
        <v>131</v>
      </c>
      <c r="D2" s="97" t="s">
        <v>132</v>
      </c>
      <c r="E2" s="97" t="s">
        <v>133</v>
      </c>
      <c r="F2" s="96" t="s">
        <v>134</v>
      </c>
      <c r="G2" s="160" t="s">
        <v>135</v>
      </c>
      <c r="H2" s="96" t="s">
        <v>136</v>
      </c>
      <c r="I2" s="96" t="s">
        <v>137</v>
      </c>
      <c r="J2" s="203" t="s">
        <v>138</v>
      </c>
      <c r="K2" s="96" t="s">
        <v>139</v>
      </c>
      <c r="L2" s="199"/>
    </row>
    <row r="3" spans="1:15" s="108" customFormat="1" ht="34.5" customHeight="1" x14ac:dyDescent="0.15">
      <c r="A3" s="165" t="s">
        <v>143</v>
      </c>
      <c r="B3" s="109"/>
      <c r="C3" s="102" t="s">
        <v>217</v>
      </c>
      <c r="D3" s="103">
        <v>7401</v>
      </c>
      <c r="E3" s="104" t="str">
        <f t="shared" ref="E3:E5" si="0">HYPERLINK(O3,N3)</f>
        <v>機械補修技能（チームワークによる
センタリング技能）</v>
      </c>
      <c r="F3" s="162" t="s">
        <v>226</v>
      </c>
      <c r="G3" s="163" t="s">
        <v>196</v>
      </c>
      <c r="H3" s="103">
        <v>4</v>
      </c>
      <c r="I3" s="103">
        <v>2</v>
      </c>
      <c r="J3" s="112">
        <v>16000</v>
      </c>
      <c r="K3" s="105"/>
      <c r="L3" s="113"/>
      <c r="M3" s="106"/>
      <c r="N3" s="164" t="s">
        <v>227</v>
      </c>
      <c r="O3" s="107" t="str">
        <f t="shared" ref="O3:O5" si="1">"https://www.uitec.jeed.go.jp/training/2022/"&amp;D3&amp;".pdf"</f>
        <v>https://www.uitec.jeed.go.jp/training/2022/7401.pdf</v>
      </c>
    </row>
    <row r="4" spans="1:15" s="108" customFormat="1" ht="51.75" customHeight="1" x14ac:dyDescent="0.15">
      <c r="A4" s="165" t="s">
        <v>143</v>
      </c>
      <c r="B4" s="109"/>
      <c r="C4" s="102"/>
      <c r="D4" s="103">
        <v>7402</v>
      </c>
      <c r="E4" s="104" t="str">
        <f t="shared" si="0"/>
        <v>生産現場における生産設備の見方・設備保全の確立手法～現場に必要な設備保全の考え方～</v>
      </c>
      <c r="F4" s="162" t="s">
        <v>228</v>
      </c>
      <c r="G4" s="163" t="s">
        <v>144</v>
      </c>
      <c r="H4" s="103">
        <v>10</v>
      </c>
      <c r="I4" s="103">
        <v>4</v>
      </c>
      <c r="J4" s="112" t="s">
        <v>162</v>
      </c>
      <c r="K4" s="105"/>
      <c r="L4" s="113"/>
      <c r="M4" s="106"/>
      <c r="N4" s="164" t="s">
        <v>229</v>
      </c>
      <c r="O4" s="107" t="str">
        <f t="shared" si="1"/>
        <v>https://www.uitec.jeed.go.jp/training/2022/7402.pdf</v>
      </c>
    </row>
    <row r="5" spans="1:15" s="108" customFormat="1" ht="34.5" customHeight="1" x14ac:dyDescent="0.15">
      <c r="A5" s="165" t="s">
        <v>143</v>
      </c>
      <c r="B5" s="109"/>
      <c r="C5" s="102"/>
      <c r="D5" s="103">
        <v>7404</v>
      </c>
      <c r="E5" s="104" t="str">
        <f t="shared" si="0"/>
        <v>機械保全実践技術事例と解決</v>
      </c>
      <c r="F5" s="162" t="s">
        <v>230</v>
      </c>
      <c r="G5" s="163" t="s">
        <v>144</v>
      </c>
      <c r="H5" s="103">
        <v>10</v>
      </c>
      <c r="I5" s="103">
        <v>4</v>
      </c>
      <c r="J5" s="112" t="s">
        <v>162</v>
      </c>
      <c r="K5" s="105"/>
      <c r="L5" s="113"/>
      <c r="M5" s="106"/>
      <c r="N5" s="164" t="s">
        <v>145</v>
      </c>
      <c r="O5" s="107" t="str">
        <f t="shared" si="1"/>
        <v>https://www.uitec.jeed.go.jp/training/2022/7404.pdf</v>
      </c>
    </row>
    <row r="8" spans="1:15" s="101" customFormat="1" ht="18.75" x14ac:dyDescent="0.4">
      <c r="A8" s="158"/>
      <c r="B8" s="93"/>
      <c r="C8" s="93"/>
      <c r="D8" s="98"/>
      <c r="E8" s="99"/>
      <c r="F8" s="100"/>
      <c r="G8" s="166"/>
      <c r="H8" s="98"/>
      <c r="I8" s="98"/>
      <c r="J8" s="217" t="s">
        <v>140</v>
      </c>
      <c r="L8" s="95"/>
      <c r="M8" s="199"/>
      <c r="N8" s="95"/>
      <c r="O8" s="95"/>
    </row>
  </sheetData>
  <autoFilter ref="A2:K5"/>
  <mergeCells count="1">
    <mergeCell ref="C1:K1"/>
  </mergeCells>
  <phoneticPr fontId="1"/>
  <hyperlinks>
    <hyperlink ref="J8" location="'スキルマップ（溶接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6"/>
  <sheetViews>
    <sheetView view="pageBreakPreview" zoomScaleNormal="90" zoomScaleSheetLayoutView="100" workbookViewId="0">
      <selection activeCell="J6" sqref="J6"/>
    </sheetView>
  </sheetViews>
  <sheetFormatPr defaultColWidth="9" defaultRowHeight="13.5" x14ac:dyDescent="0.15"/>
  <cols>
    <col min="1" max="1" width="13.875" style="158" customWidth="1"/>
    <col min="2" max="2" width="4.5" style="93" hidden="1" customWidth="1"/>
    <col min="3" max="3" width="5" style="93" customWidth="1"/>
    <col min="4" max="4" width="6.625" style="98" customWidth="1"/>
    <col min="5" max="5" width="36.625" style="99" customWidth="1"/>
    <col min="6" max="6" width="36.125" style="100" customWidth="1"/>
    <col min="7" max="7" width="25.75" style="166" customWidth="1"/>
    <col min="8" max="9" width="5.875" style="98" customWidth="1"/>
    <col min="10" max="10" width="9.125" style="207" customWidth="1"/>
    <col min="11" max="11" width="9" style="101" customWidth="1"/>
    <col min="12" max="12" width="4.875" style="95" customWidth="1"/>
    <col min="13" max="13" width="9" style="202"/>
    <col min="14" max="15" width="9" style="95" hidden="1" customWidth="1"/>
    <col min="16" max="16384" width="9" style="95"/>
  </cols>
  <sheetData>
    <row r="1" spans="1:15" ht="31.5" customHeight="1" x14ac:dyDescent="0.15">
      <c r="C1" s="235" t="s">
        <v>161</v>
      </c>
      <c r="D1" s="235"/>
      <c r="E1" s="235"/>
      <c r="F1" s="235"/>
      <c r="G1" s="235"/>
      <c r="H1" s="235"/>
      <c r="I1" s="235"/>
      <c r="J1" s="236"/>
      <c r="K1" s="235"/>
      <c r="L1" s="94"/>
    </row>
    <row r="2" spans="1:15" ht="33.75" customHeight="1" x14ac:dyDescent="0.15">
      <c r="A2" s="159" t="s">
        <v>130</v>
      </c>
      <c r="B2" s="96"/>
      <c r="C2" s="97" t="s">
        <v>131</v>
      </c>
      <c r="D2" s="97" t="s">
        <v>132</v>
      </c>
      <c r="E2" s="97" t="s">
        <v>133</v>
      </c>
      <c r="F2" s="96" t="s">
        <v>134</v>
      </c>
      <c r="G2" s="160" t="s">
        <v>135</v>
      </c>
      <c r="H2" s="96" t="s">
        <v>136</v>
      </c>
      <c r="I2" s="96" t="s">
        <v>137</v>
      </c>
      <c r="J2" s="206" t="s">
        <v>138</v>
      </c>
      <c r="K2" s="96" t="s">
        <v>139</v>
      </c>
      <c r="L2" s="202"/>
    </row>
    <row r="3" spans="1:15" s="108" customFormat="1" ht="33.75" customHeight="1" x14ac:dyDescent="0.15">
      <c r="A3" s="165" t="s">
        <v>143</v>
      </c>
      <c r="B3" s="109"/>
      <c r="C3" s="102"/>
      <c r="D3" s="103">
        <v>7601</v>
      </c>
      <c r="E3" s="104" t="str">
        <f t="shared" ref="E3" si="0">HYPERLINK(O3,N3)</f>
        <v>製造実行システムの構築と運用技術</v>
      </c>
      <c r="F3" s="162" t="s">
        <v>231</v>
      </c>
      <c r="G3" s="163" t="s">
        <v>141</v>
      </c>
      <c r="H3" s="103">
        <v>10</v>
      </c>
      <c r="I3" s="114">
        <v>2</v>
      </c>
      <c r="J3" s="112">
        <v>10000</v>
      </c>
      <c r="K3" s="105"/>
      <c r="L3" s="113"/>
      <c r="M3" s="106"/>
      <c r="N3" s="164" t="s">
        <v>232</v>
      </c>
      <c r="O3" s="107" t="str">
        <f t="shared" ref="O3" si="1">"https://www.uitec.jeed.go.jp/training/2022/"&amp;D3&amp;".pdf"</f>
        <v>https://www.uitec.jeed.go.jp/training/2022/7601.pdf</v>
      </c>
    </row>
    <row r="6" spans="1:15" s="101" customFormat="1" ht="18.75" x14ac:dyDescent="0.4">
      <c r="A6" s="158"/>
      <c r="B6" s="93"/>
      <c r="C6" s="93"/>
      <c r="D6" s="98"/>
      <c r="E6" s="99"/>
      <c r="F6" s="100"/>
      <c r="G6" s="166"/>
      <c r="H6" s="98"/>
      <c r="I6" s="98"/>
      <c r="J6" s="217" t="s">
        <v>140</v>
      </c>
      <c r="L6" s="95"/>
      <c r="M6" s="202"/>
      <c r="N6" s="95"/>
      <c r="O6" s="95"/>
    </row>
  </sheetData>
  <autoFilter ref="A2:K3"/>
  <mergeCells count="1">
    <mergeCell ref="C1:K1"/>
  </mergeCells>
  <phoneticPr fontId="1"/>
  <hyperlinks>
    <hyperlink ref="J6" location="'スキルマップ（溶接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58" customWidth="1"/>
    <col min="2" max="2" width="4.5" style="93" hidden="1" customWidth="1"/>
    <col min="3" max="3" width="5" style="93" customWidth="1"/>
    <col min="4" max="4" width="6.625" style="98" customWidth="1"/>
    <col min="5" max="5" width="36.625" style="99" customWidth="1"/>
    <col min="6" max="6" width="36.125" style="100" customWidth="1"/>
    <col min="7" max="7" width="25.75" style="166" customWidth="1"/>
    <col min="8" max="9" width="5.875" style="98" customWidth="1"/>
    <col min="10" max="10" width="9.125" style="210" customWidth="1"/>
    <col min="11" max="11" width="9" style="101" customWidth="1"/>
    <col min="12" max="12" width="4.875" style="95" customWidth="1"/>
    <col min="13" max="13" width="9" style="205"/>
    <col min="14" max="15" width="9" style="95" hidden="1" customWidth="1"/>
    <col min="16" max="16384" width="9" style="95"/>
  </cols>
  <sheetData>
    <row r="1" spans="1:15" ht="31.5" customHeight="1" x14ac:dyDescent="0.15">
      <c r="C1" s="235" t="s">
        <v>161</v>
      </c>
      <c r="D1" s="235"/>
      <c r="E1" s="235"/>
      <c r="F1" s="235"/>
      <c r="G1" s="235"/>
      <c r="H1" s="235"/>
      <c r="I1" s="235"/>
      <c r="J1" s="236"/>
      <c r="K1" s="235"/>
      <c r="L1" s="94"/>
    </row>
    <row r="2" spans="1:15" ht="33.75" customHeight="1" x14ac:dyDescent="0.15">
      <c r="A2" s="159" t="s">
        <v>130</v>
      </c>
      <c r="B2" s="96"/>
      <c r="C2" s="97" t="s">
        <v>131</v>
      </c>
      <c r="D2" s="97" t="s">
        <v>132</v>
      </c>
      <c r="E2" s="97" t="s">
        <v>133</v>
      </c>
      <c r="F2" s="96" t="s">
        <v>134</v>
      </c>
      <c r="G2" s="160" t="s">
        <v>135</v>
      </c>
      <c r="H2" s="96" t="s">
        <v>136</v>
      </c>
      <c r="I2" s="96" t="s">
        <v>137</v>
      </c>
      <c r="J2" s="209" t="s">
        <v>138</v>
      </c>
      <c r="K2" s="96" t="s">
        <v>139</v>
      </c>
      <c r="L2" s="205"/>
    </row>
    <row r="5" spans="1:15" s="101" customFormat="1" ht="18.75" x14ac:dyDescent="0.4">
      <c r="A5" s="158"/>
      <c r="B5" s="93"/>
      <c r="C5" s="93"/>
      <c r="D5" s="98"/>
      <c r="E5" s="99"/>
      <c r="F5" s="100"/>
      <c r="G5" s="166"/>
      <c r="H5" s="98"/>
      <c r="I5" s="98"/>
      <c r="J5" s="217" t="s">
        <v>140</v>
      </c>
      <c r="L5" s="95"/>
      <c r="M5" s="205"/>
      <c r="N5" s="95"/>
      <c r="O5" s="95"/>
    </row>
  </sheetData>
  <autoFilter ref="A2:K2"/>
  <mergeCells count="1">
    <mergeCell ref="C1:K1"/>
  </mergeCells>
  <phoneticPr fontId="1"/>
  <hyperlinks>
    <hyperlink ref="J5" location="'スキルマップ（溶接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11"/>
  <sheetViews>
    <sheetView view="pageBreakPreview" zoomScaleNormal="90" zoomScaleSheetLayoutView="100" workbookViewId="0">
      <selection activeCell="J11" sqref="J11"/>
    </sheetView>
  </sheetViews>
  <sheetFormatPr defaultColWidth="9" defaultRowHeight="13.5" x14ac:dyDescent="0.15"/>
  <cols>
    <col min="1" max="1" width="13.875" style="158" customWidth="1"/>
    <col min="2" max="2" width="4.5" style="93" hidden="1" customWidth="1"/>
    <col min="3" max="3" width="5" style="93" customWidth="1"/>
    <col min="4" max="4" width="6.625" style="98" customWidth="1"/>
    <col min="5" max="5" width="36.625" style="99" customWidth="1"/>
    <col min="6" max="6" width="36.125" style="100" customWidth="1"/>
    <col min="7" max="7" width="25.75" style="166" customWidth="1"/>
    <col min="8" max="9" width="5.875" style="98" customWidth="1"/>
    <col min="10" max="10" width="9.125" style="212" customWidth="1"/>
    <col min="11" max="11" width="9" style="101" customWidth="1"/>
    <col min="12" max="12" width="4.875" style="95" customWidth="1"/>
    <col min="13" max="13" width="9" style="208"/>
    <col min="14" max="15" width="9" style="95" hidden="1" customWidth="1"/>
    <col min="16" max="16384" width="9" style="95"/>
  </cols>
  <sheetData>
    <row r="1" spans="1:15" ht="31.5" customHeight="1" x14ac:dyDescent="0.15">
      <c r="C1" s="235" t="s">
        <v>161</v>
      </c>
      <c r="D1" s="235"/>
      <c r="E1" s="235"/>
      <c r="F1" s="235"/>
      <c r="G1" s="235"/>
      <c r="H1" s="235"/>
      <c r="I1" s="235"/>
      <c r="J1" s="236"/>
      <c r="K1" s="235"/>
      <c r="L1" s="94"/>
    </row>
    <row r="2" spans="1:15" ht="33.75" customHeight="1" x14ac:dyDescent="0.15">
      <c r="A2" s="159" t="s">
        <v>130</v>
      </c>
      <c r="B2" s="96"/>
      <c r="C2" s="97" t="s">
        <v>131</v>
      </c>
      <c r="D2" s="97" t="s">
        <v>132</v>
      </c>
      <c r="E2" s="97" t="s">
        <v>133</v>
      </c>
      <c r="F2" s="96" t="s">
        <v>134</v>
      </c>
      <c r="G2" s="160" t="s">
        <v>135</v>
      </c>
      <c r="H2" s="96" t="s">
        <v>136</v>
      </c>
      <c r="I2" s="96" t="s">
        <v>137</v>
      </c>
      <c r="J2" s="211" t="s">
        <v>138</v>
      </c>
      <c r="K2" s="96" t="s">
        <v>139</v>
      </c>
      <c r="L2" s="208"/>
    </row>
    <row r="3" spans="1:15" s="108" customFormat="1" ht="44.25" customHeight="1" x14ac:dyDescent="0.15">
      <c r="A3" s="165" t="s">
        <v>143</v>
      </c>
      <c r="B3" s="109"/>
      <c r="C3" s="102"/>
      <c r="D3" s="103">
        <v>7701</v>
      </c>
      <c r="E3" s="104" t="str">
        <f t="shared" ref="E3:E8" si="0">HYPERLINK(O3,N3)</f>
        <v>木工機械の保守技術</v>
      </c>
      <c r="F3" s="162" t="s">
        <v>235</v>
      </c>
      <c r="G3" s="163" t="s">
        <v>141</v>
      </c>
      <c r="H3" s="103">
        <v>10</v>
      </c>
      <c r="I3" s="103">
        <v>2</v>
      </c>
      <c r="J3" s="112">
        <v>10000</v>
      </c>
      <c r="K3" s="105"/>
      <c r="L3" s="113"/>
      <c r="M3" s="106"/>
      <c r="N3" s="164" t="s">
        <v>146</v>
      </c>
      <c r="O3" s="107" t="str">
        <f t="shared" ref="O3:O8" si="1">"https://www.uitec.jeed.go.jp/training/2022/"&amp;D3&amp;".pdf"</f>
        <v>https://www.uitec.jeed.go.jp/training/2022/7701.pdf</v>
      </c>
    </row>
    <row r="4" spans="1:15" s="108" customFormat="1" ht="44.25" customHeight="1" x14ac:dyDescent="0.15">
      <c r="A4" s="165" t="s">
        <v>143</v>
      </c>
      <c r="B4" s="109"/>
      <c r="C4" s="102"/>
      <c r="D4" s="103">
        <v>7702</v>
      </c>
      <c r="E4" s="104" t="str">
        <f t="shared" si="0"/>
        <v>木材加工用機械の安全作業</v>
      </c>
      <c r="F4" s="162" t="s">
        <v>237</v>
      </c>
      <c r="G4" s="163" t="s">
        <v>141</v>
      </c>
      <c r="H4" s="103">
        <v>10</v>
      </c>
      <c r="I4" s="103">
        <v>2</v>
      </c>
      <c r="J4" s="112">
        <v>10000</v>
      </c>
      <c r="K4" s="105"/>
      <c r="L4" s="113"/>
      <c r="M4" s="106"/>
      <c r="N4" s="164" t="s">
        <v>147</v>
      </c>
      <c r="O4" s="107" t="str">
        <f t="shared" si="1"/>
        <v>https://www.uitec.jeed.go.jp/training/2022/7702.pdf</v>
      </c>
    </row>
    <row r="5" spans="1:15" s="108" customFormat="1" ht="44.25" customHeight="1" x14ac:dyDescent="0.15">
      <c r="A5" s="165" t="s">
        <v>143</v>
      </c>
      <c r="B5" s="109"/>
      <c r="C5" s="102"/>
      <c r="D5" s="103">
        <v>7703</v>
      </c>
      <c r="E5" s="104" t="str">
        <f t="shared" si="0"/>
        <v>設計技術者に対する機械安全教育
(機械の安全化と国際安全規格編）</v>
      </c>
      <c r="F5" s="162" t="s">
        <v>234</v>
      </c>
      <c r="G5" s="163" t="s">
        <v>233</v>
      </c>
      <c r="H5" s="103">
        <v>20</v>
      </c>
      <c r="I5" s="103">
        <v>2</v>
      </c>
      <c r="J5" s="112">
        <v>20000</v>
      </c>
      <c r="K5" s="105"/>
      <c r="L5" s="113"/>
      <c r="M5" s="106"/>
      <c r="N5" s="164" t="s">
        <v>238</v>
      </c>
      <c r="O5" s="107" t="str">
        <f t="shared" si="1"/>
        <v>https://www.uitec.jeed.go.jp/training/2022/7703.pdf</v>
      </c>
    </row>
    <row r="6" spans="1:15" s="108" customFormat="1" ht="44.25" customHeight="1" x14ac:dyDescent="0.15">
      <c r="A6" s="165" t="s">
        <v>143</v>
      </c>
      <c r="B6" s="109"/>
      <c r="C6" s="102"/>
      <c r="D6" s="103">
        <v>7704</v>
      </c>
      <c r="E6" s="104" t="str">
        <f t="shared" si="0"/>
        <v>設計技術者に対する機械安全教育
（機械安全におけるリスク低減編）</v>
      </c>
      <c r="F6" s="162" t="s">
        <v>239</v>
      </c>
      <c r="G6" s="163" t="s">
        <v>233</v>
      </c>
      <c r="H6" s="103">
        <v>20</v>
      </c>
      <c r="I6" s="103">
        <v>2</v>
      </c>
      <c r="J6" s="112">
        <v>20000</v>
      </c>
      <c r="K6" s="105"/>
      <c r="L6" s="113"/>
      <c r="M6" s="106"/>
      <c r="N6" s="164" t="s">
        <v>240</v>
      </c>
      <c r="O6" s="107" t="str">
        <f t="shared" si="1"/>
        <v>https://www.uitec.jeed.go.jp/training/2022/7704.pdf</v>
      </c>
    </row>
    <row r="7" spans="1:15" s="108" customFormat="1" ht="44.25" customHeight="1" x14ac:dyDescent="0.15">
      <c r="A7" s="165" t="s">
        <v>143</v>
      </c>
      <c r="B7" s="109"/>
      <c r="C7" s="102"/>
      <c r="D7" s="103">
        <v>7705</v>
      </c>
      <c r="E7" s="104" t="str">
        <f t="shared" si="0"/>
        <v>設計技術者に対する機械安全教育
(リスクアセスメントの実践と妥当性確認編)</v>
      </c>
      <c r="F7" s="162" t="s">
        <v>241</v>
      </c>
      <c r="G7" s="163" t="s">
        <v>233</v>
      </c>
      <c r="H7" s="103">
        <v>20</v>
      </c>
      <c r="I7" s="103">
        <v>2</v>
      </c>
      <c r="J7" s="112">
        <v>20000</v>
      </c>
      <c r="K7" s="105"/>
      <c r="L7" s="113"/>
      <c r="M7" s="106"/>
      <c r="N7" s="164" t="s">
        <v>242</v>
      </c>
      <c r="O7" s="107" t="str">
        <f t="shared" si="1"/>
        <v>https://www.uitec.jeed.go.jp/training/2022/7705.pdf</v>
      </c>
    </row>
    <row r="8" spans="1:15" s="108" customFormat="1" ht="44.25" customHeight="1" x14ac:dyDescent="0.15">
      <c r="A8" s="165" t="s">
        <v>143</v>
      </c>
      <c r="B8" s="109"/>
      <c r="C8" s="102"/>
      <c r="D8" s="103">
        <v>7706</v>
      </c>
      <c r="E8" s="104" t="str">
        <f t="shared" si="0"/>
        <v>設計技術者に対する機械安全教育
（機械安全における電気制御システム編）</v>
      </c>
      <c r="F8" s="162" t="s">
        <v>236</v>
      </c>
      <c r="G8" s="163" t="s">
        <v>233</v>
      </c>
      <c r="H8" s="103">
        <v>20</v>
      </c>
      <c r="I8" s="103">
        <v>2</v>
      </c>
      <c r="J8" s="112">
        <v>20000</v>
      </c>
      <c r="K8" s="105"/>
      <c r="L8" s="113"/>
      <c r="M8" s="106"/>
      <c r="N8" s="164" t="s">
        <v>243</v>
      </c>
      <c r="O8" s="107" t="str">
        <f t="shared" si="1"/>
        <v>https://www.uitec.jeed.go.jp/training/2022/7706.pdf</v>
      </c>
    </row>
    <row r="11" spans="1:15" s="101" customFormat="1" ht="18.75" x14ac:dyDescent="0.4">
      <c r="A11" s="158"/>
      <c r="B11" s="93"/>
      <c r="C11" s="93"/>
      <c r="D11" s="98"/>
      <c r="E11" s="99"/>
      <c r="F11" s="100"/>
      <c r="G11" s="166"/>
      <c r="H11" s="98"/>
      <c r="I11" s="98"/>
      <c r="J11" s="217" t="s">
        <v>140</v>
      </c>
      <c r="L11" s="95"/>
      <c r="M11" s="208"/>
      <c r="N11" s="95"/>
      <c r="O11" s="95"/>
    </row>
  </sheetData>
  <autoFilter ref="A2:K8"/>
  <mergeCells count="1">
    <mergeCell ref="C1:K1"/>
  </mergeCells>
  <phoneticPr fontId="1"/>
  <hyperlinks>
    <hyperlink ref="J11" location="'スキルマップ（溶接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R59"/>
  <sheetViews>
    <sheetView tabSelected="1" view="pageBreakPreview" topLeftCell="A13" zoomScaleNormal="100" zoomScaleSheetLayoutView="100" workbookViewId="0">
      <selection activeCell="A3" sqref="A3:F3"/>
    </sheetView>
  </sheetViews>
  <sheetFormatPr defaultRowHeight="18.75" x14ac:dyDescent="0.4"/>
  <cols>
    <col min="1" max="1" width="3.5" style="5" customWidth="1"/>
    <col min="2" max="2" width="12.875" style="5" customWidth="1"/>
    <col min="3" max="3" width="3.5" style="5" customWidth="1"/>
    <col min="4" max="4" width="21.375" style="5" customWidth="1"/>
    <col min="5" max="5" width="9" style="5" customWidth="1"/>
    <col min="6" max="6" width="28.625" style="5" customWidth="1"/>
    <col min="7" max="7" width="3.5" style="5" customWidth="1"/>
    <col min="8" max="8" width="29.5" style="5" customWidth="1"/>
    <col min="9" max="9" width="3.5" style="5" customWidth="1"/>
    <col min="10" max="10" width="28.375" style="5" customWidth="1"/>
    <col min="11" max="11" width="3.5" style="5" customWidth="1"/>
    <col min="12" max="12" width="28.375" style="5" customWidth="1"/>
    <col min="13" max="13" width="7.25" style="5" customWidth="1"/>
    <col min="14" max="16384" width="9" style="5"/>
  </cols>
  <sheetData>
    <row r="1" spans="1:18" s="4" customFormat="1" ht="18.75" customHeight="1" x14ac:dyDescent="0.4">
      <c r="A1" s="238" t="s">
        <v>0</v>
      </c>
      <c r="B1" s="239"/>
      <c r="C1" s="223" t="s">
        <v>1</v>
      </c>
      <c r="D1" s="224"/>
      <c r="E1" s="1"/>
      <c r="F1" s="2" t="s">
        <v>2</v>
      </c>
      <c r="G1" s="2"/>
      <c r="H1" s="2"/>
      <c r="I1" s="2"/>
      <c r="J1" s="3"/>
      <c r="K1" s="2"/>
      <c r="L1" s="3"/>
    </row>
    <row r="2" spans="1:18" s="4" customFormat="1" ht="13.5" customHeight="1" x14ac:dyDescent="0.4">
      <c r="A2" s="5"/>
      <c r="B2" s="5"/>
      <c r="C2" s="5"/>
      <c r="D2" s="3"/>
      <c r="E2" s="5"/>
      <c r="F2" s="3"/>
      <c r="G2" s="3"/>
      <c r="H2" s="3"/>
      <c r="I2" s="3"/>
      <c r="J2" s="3"/>
      <c r="K2" s="3"/>
      <c r="L2" s="3"/>
    </row>
    <row r="3" spans="1:18" s="4" customFormat="1" ht="28.5" customHeight="1" x14ac:dyDescent="0.4">
      <c r="A3" s="225" t="s">
        <v>3</v>
      </c>
      <c r="B3" s="226"/>
      <c r="C3" s="226"/>
      <c r="D3" s="226"/>
      <c r="E3" s="226"/>
      <c r="F3" s="227"/>
      <c r="G3" s="228" t="s">
        <v>4</v>
      </c>
      <c r="H3" s="229"/>
      <c r="I3" s="229"/>
      <c r="J3" s="229"/>
      <c r="K3" s="229"/>
      <c r="L3" s="230"/>
      <c r="M3" s="6"/>
    </row>
    <row r="4" spans="1:18" s="4" customFormat="1" ht="27.75" customHeight="1" x14ac:dyDescent="0.4">
      <c r="A4" s="7"/>
      <c r="B4" s="8" t="s">
        <v>5</v>
      </c>
      <c r="C4" s="7"/>
      <c r="D4" s="9" t="s">
        <v>6</v>
      </c>
      <c r="E4" s="10" t="s">
        <v>7</v>
      </c>
      <c r="F4" s="11" t="s">
        <v>8</v>
      </c>
      <c r="G4" s="231" t="s">
        <v>9</v>
      </c>
      <c r="H4" s="232"/>
      <c r="I4" s="233" t="s">
        <v>10</v>
      </c>
      <c r="J4" s="234"/>
      <c r="K4" s="233" t="s">
        <v>11</v>
      </c>
      <c r="L4" s="234"/>
    </row>
    <row r="5" spans="1:18" s="3" customFormat="1" ht="14.25" customHeight="1" x14ac:dyDescent="0.4">
      <c r="A5" s="12" t="s">
        <v>12</v>
      </c>
      <c r="B5" s="13" t="s">
        <v>13</v>
      </c>
      <c r="C5" s="14">
        <v>1</v>
      </c>
      <c r="D5" s="13" t="s">
        <v>14</v>
      </c>
      <c r="E5" s="15" t="s">
        <v>15</v>
      </c>
      <c r="F5" s="16" t="s">
        <v>16</v>
      </c>
      <c r="G5" s="17"/>
      <c r="H5" s="18"/>
      <c r="I5" s="82"/>
      <c r="J5" s="18"/>
      <c r="K5" s="17"/>
      <c r="L5" s="18"/>
      <c r="N5" s="3">
        <f>COUNTA(H5:L12)</f>
        <v>11</v>
      </c>
      <c r="O5" s="3">
        <f>COUNTIF(N6:P12,TRUE)</f>
        <v>0</v>
      </c>
      <c r="P5" s="19">
        <f>O5/N5</f>
        <v>0</v>
      </c>
      <c r="Q5" s="20" t="s">
        <v>13</v>
      </c>
      <c r="R5" s="19">
        <f>P5</f>
        <v>0</v>
      </c>
    </row>
    <row r="6" spans="1:18" s="3" customFormat="1" ht="14.25" customHeight="1" x14ac:dyDescent="0.4">
      <c r="A6" s="21"/>
      <c r="B6" s="22"/>
      <c r="C6" s="23"/>
      <c r="D6" s="24"/>
      <c r="E6" s="25"/>
      <c r="F6" s="26" t="s">
        <v>17</v>
      </c>
      <c r="G6" s="27"/>
      <c r="H6" s="71" t="s">
        <v>18</v>
      </c>
      <c r="I6" s="83"/>
      <c r="J6" s="71" t="s">
        <v>19</v>
      </c>
      <c r="K6" s="83"/>
      <c r="L6" s="150"/>
      <c r="N6" s="3" t="b">
        <v>0</v>
      </c>
      <c r="O6" s="3" t="b">
        <v>0</v>
      </c>
      <c r="Q6" s="20" t="s">
        <v>20</v>
      </c>
      <c r="R6" s="19">
        <f>P13</f>
        <v>0</v>
      </c>
    </row>
    <row r="7" spans="1:18" s="3" customFormat="1" x14ac:dyDescent="0.4">
      <c r="A7" s="21"/>
      <c r="B7" s="22"/>
      <c r="C7" s="14">
        <v>2</v>
      </c>
      <c r="D7" s="28" t="s">
        <v>21</v>
      </c>
      <c r="E7" s="15" t="s">
        <v>22</v>
      </c>
      <c r="F7" s="16" t="s">
        <v>23</v>
      </c>
      <c r="G7" s="17"/>
      <c r="H7" s="18"/>
      <c r="I7" s="82"/>
      <c r="J7" s="18"/>
      <c r="K7" s="82"/>
      <c r="L7" s="18"/>
      <c r="Q7" s="20" t="s">
        <v>24</v>
      </c>
      <c r="R7" s="19">
        <f>P34</f>
        <v>0</v>
      </c>
    </row>
    <row r="8" spans="1:18" s="3" customFormat="1" x14ac:dyDescent="0.4">
      <c r="A8" s="21"/>
      <c r="B8" s="22"/>
      <c r="C8" s="29"/>
      <c r="D8" s="30"/>
      <c r="E8" s="31"/>
      <c r="F8" s="32"/>
      <c r="G8" s="33"/>
      <c r="H8" s="72" t="s">
        <v>25</v>
      </c>
      <c r="I8" s="84"/>
      <c r="J8" s="72" t="s">
        <v>26</v>
      </c>
      <c r="K8" s="84"/>
      <c r="L8" s="151" t="s">
        <v>27</v>
      </c>
      <c r="N8" s="3" t="b">
        <v>0</v>
      </c>
      <c r="O8" s="3" t="b">
        <v>0</v>
      </c>
      <c r="P8" s="3" t="b">
        <v>0</v>
      </c>
      <c r="Q8" s="20" t="s">
        <v>28</v>
      </c>
      <c r="R8" s="19">
        <f>P38</f>
        <v>0</v>
      </c>
    </row>
    <row r="9" spans="1:18" s="3" customFormat="1" ht="14.25" customHeight="1" x14ac:dyDescent="0.4">
      <c r="A9" s="21"/>
      <c r="B9" s="22"/>
      <c r="C9" s="29"/>
      <c r="D9" s="30"/>
      <c r="E9" s="34"/>
      <c r="F9" s="35"/>
      <c r="G9" s="36"/>
      <c r="H9" s="67"/>
      <c r="I9" s="85"/>
      <c r="J9" s="72" t="s">
        <v>29</v>
      </c>
      <c r="K9" s="85"/>
      <c r="L9" s="72" t="s">
        <v>30</v>
      </c>
      <c r="O9" s="3" t="b">
        <v>0</v>
      </c>
      <c r="P9" s="3" t="b">
        <v>0</v>
      </c>
      <c r="Q9" s="20" t="s">
        <v>31</v>
      </c>
      <c r="R9" s="19">
        <f>P44</f>
        <v>0</v>
      </c>
    </row>
    <row r="10" spans="1:18" s="3" customFormat="1" ht="14.25" customHeight="1" x14ac:dyDescent="0.4">
      <c r="A10" s="21"/>
      <c r="B10" s="22"/>
      <c r="C10" s="29"/>
      <c r="D10" s="30"/>
      <c r="E10" s="25"/>
      <c r="F10" s="26" t="s">
        <v>17</v>
      </c>
      <c r="G10" s="37"/>
      <c r="H10" s="67"/>
      <c r="I10" s="86"/>
      <c r="J10" s="72" t="s">
        <v>32</v>
      </c>
      <c r="K10" s="86"/>
      <c r="L10" s="152"/>
      <c r="O10" s="3" t="b">
        <v>0</v>
      </c>
      <c r="Q10" s="20" t="s">
        <v>33</v>
      </c>
      <c r="R10" s="19">
        <f>P50</f>
        <v>0</v>
      </c>
    </row>
    <row r="11" spans="1:18" s="3" customFormat="1" ht="14.25" customHeight="1" x14ac:dyDescent="0.4">
      <c r="A11" s="21"/>
      <c r="B11" s="22"/>
      <c r="C11" s="29"/>
      <c r="D11" s="30"/>
      <c r="E11" s="15" t="s">
        <v>34</v>
      </c>
      <c r="F11" s="16" t="s">
        <v>35</v>
      </c>
      <c r="G11" s="17"/>
      <c r="H11" s="38"/>
      <c r="I11" s="82"/>
      <c r="J11" s="144"/>
      <c r="K11" s="82"/>
      <c r="L11" s="18"/>
    </row>
    <row r="12" spans="1:18" s="3" customFormat="1" ht="14.25" customHeight="1" x14ac:dyDescent="0.4">
      <c r="A12" s="21"/>
      <c r="B12" s="22"/>
      <c r="C12" s="29"/>
      <c r="D12" s="30"/>
      <c r="E12" s="34"/>
      <c r="F12" s="26" t="s">
        <v>17</v>
      </c>
      <c r="G12" s="37"/>
      <c r="H12" s="73" t="s">
        <v>36</v>
      </c>
      <c r="I12" s="86"/>
      <c r="J12" s="145" t="s">
        <v>37</v>
      </c>
      <c r="K12" s="86"/>
      <c r="L12" s="75" t="s">
        <v>38</v>
      </c>
      <c r="N12" s="3" t="b">
        <v>0</v>
      </c>
      <c r="O12" s="3" t="b">
        <v>0</v>
      </c>
      <c r="P12" s="3" t="b">
        <v>0</v>
      </c>
    </row>
    <row r="13" spans="1:18" s="3" customFormat="1" ht="14.25" customHeight="1" x14ac:dyDescent="0.4">
      <c r="A13" s="14" t="s">
        <v>39</v>
      </c>
      <c r="B13" s="13" t="s">
        <v>20</v>
      </c>
      <c r="C13" s="14">
        <v>1</v>
      </c>
      <c r="D13" s="28" t="s">
        <v>40</v>
      </c>
      <c r="E13" s="15" t="s">
        <v>41</v>
      </c>
      <c r="F13" s="16" t="s">
        <v>42</v>
      </c>
      <c r="G13" s="17"/>
      <c r="H13" s="18"/>
      <c r="I13" s="82"/>
      <c r="J13" s="18"/>
      <c r="K13" s="82"/>
      <c r="L13" s="18"/>
      <c r="N13" s="3">
        <f>COUNTA(H13:L33)</f>
        <v>34</v>
      </c>
      <c r="O13" s="3">
        <f>COUNTIF(N14:P33,TRUE)</f>
        <v>0</v>
      </c>
      <c r="P13" s="19">
        <f>O13/N13</f>
        <v>0</v>
      </c>
    </row>
    <row r="14" spans="1:18" s="3" customFormat="1" ht="14.25" customHeight="1" x14ac:dyDescent="0.4">
      <c r="A14" s="21"/>
      <c r="B14" s="22"/>
      <c r="C14" s="29"/>
      <c r="D14" s="30"/>
      <c r="E14" s="34"/>
      <c r="F14" s="35"/>
      <c r="G14" s="36"/>
      <c r="H14" s="72" t="s">
        <v>43</v>
      </c>
      <c r="I14" s="85"/>
      <c r="J14" s="67"/>
      <c r="K14" s="85"/>
      <c r="L14" s="67"/>
      <c r="N14" s="3" t="b">
        <v>0</v>
      </c>
    </row>
    <row r="15" spans="1:18" s="3" customFormat="1" ht="14.25" customHeight="1" x14ac:dyDescent="0.4">
      <c r="A15" s="21"/>
      <c r="B15" s="22"/>
      <c r="C15" s="39"/>
      <c r="D15" s="40"/>
      <c r="E15" s="31"/>
      <c r="F15" s="26" t="s">
        <v>17</v>
      </c>
      <c r="G15" s="37"/>
      <c r="H15" s="74" t="s">
        <v>44</v>
      </c>
      <c r="I15" s="86"/>
      <c r="J15" s="70"/>
      <c r="K15" s="86"/>
      <c r="L15" s="70"/>
      <c r="N15" s="3" t="b">
        <v>0</v>
      </c>
    </row>
    <row r="16" spans="1:18" s="3" customFormat="1" ht="14.25" customHeight="1" x14ac:dyDescent="0.4">
      <c r="A16" s="21"/>
      <c r="B16" s="22"/>
      <c r="C16" s="14">
        <v>2</v>
      </c>
      <c r="D16" s="13" t="s">
        <v>45</v>
      </c>
      <c r="E16" s="15" t="s">
        <v>46</v>
      </c>
      <c r="F16" s="16" t="s">
        <v>47</v>
      </c>
      <c r="G16" s="17"/>
      <c r="H16" s="38"/>
      <c r="I16" s="82"/>
      <c r="J16" s="38"/>
      <c r="K16" s="82"/>
      <c r="L16" s="38"/>
    </row>
    <row r="17" spans="1:16" s="3" customFormat="1" ht="14.25" customHeight="1" x14ac:dyDescent="0.4">
      <c r="A17" s="21"/>
      <c r="B17" s="22"/>
      <c r="C17" s="29"/>
      <c r="D17" s="30"/>
      <c r="E17" s="34"/>
      <c r="F17" s="35"/>
      <c r="G17" s="36"/>
      <c r="H17" s="75" t="s">
        <v>48</v>
      </c>
      <c r="I17" s="85"/>
      <c r="J17" s="75" t="s">
        <v>49</v>
      </c>
      <c r="K17" s="85"/>
      <c r="L17" s="75" t="s">
        <v>50</v>
      </c>
      <c r="N17" s="3" t="b">
        <v>0</v>
      </c>
      <c r="O17" s="3" t="b">
        <v>0</v>
      </c>
      <c r="P17" s="3" t="b">
        <v>0</v>
      </c>
    </row>
    <row r="18" spans="1:16" s="3" customFormat="1" ht="14.25" customHeight="1" x14ac:dyDescent="0.4">
      <c r="A18" s="21"/>
      <c r="B18" s="22"/>
      <c r="C18" s="29"/>
      <c r="D18" s="30"/>
      <c r="E18" s="31"/>
      <c r="F18" s="26" t="s">
        <v>17</v>
      </c>
      <c r="G18" s="37"/>
      <c r="H18" s="75" t="s">
        <v>51</v>
      </c>
      <c r="I18" s="86"/>
      <c r="J18" s="75" t="s">
        <v>52</v>
      </c>
      <c r="K18" s="86"/>
      <c r="L18" s="153"/>
      <c r="N18" s="3" t="b">
        <v>0</v>
      </c>
      <c r="O18" s="3" t="b">
        <v>0</v>
      </c>
    </row>
    <row r="19" spans="1:16" s="3" customFormat="1" ht="14.25" customHeight="1" x14ac:dyDescent="0.4">
      <c r="A19" s="21"/>
      <c r="B19" s="22"/>
      <c r="C19" s="29"/>
      <c r="D19" s="30"/>
      <c r="E19" s="15" t="s">
        <v>53</v>
      </c>
      <c r="F19" s="16" t="s">
        <v>54</v>
      </c>
      <c r="G19" s="17"/>
      <c r="H19" s="13"/>
      <c r="I19" s="82"/>
      <c r="J19" s="13"/>
      <c r="K19" s="82"/>
      <c r="L19" s="18"/>
    </row>
    <row r="20" spans="1:16" s="3" customFormat="1" ht="14.25" customHeight="1" x14ac:dyDescent="0.4">
      <c r="A20" s="21"/>
      <c r="B20" s="22"/>
      <c r="C20" s="29"/>
      <c r="D20" s="30"/>
      <c r="E20" s="34"/>
      <c r="F20" s="41"/>
      <c r="G20" s="42"/>
      <c r="H20" s="75" t="s">
        <v>55</v>
      </c>
      <c r="I20" s="87"/>
      <c r="J20" s="73" t="s">
        <v>56</v>
      </c>
      <c r="K20" s="87"/>
      <c r="L20" s="75" t="s">
        <v>57</v>
      </c>
      <c r="N20" s="3" t="b">
        <v>0</v>
      </c>
      <c r="O20" s="3" t="b">
        <v>0</v>
      </c>
      <c r="P20" s="3" t="b">
        <v>0</v>
      </c>
    </row>
    <row r="21" spans="1:16" s="3" customFormat="1" ht="14.25" customHeight="1" x14ac:dyDescent="0.4">
      <c r="A21" s="21"/>
      <c r="B21" s="22"/>
      <c r="C21" s="29"/>
      <c r="D21" s="30"/>
      <c r="E21" s="34"/>
      <c r="F21" s="43"/>
      <c r="G21" s="44"/>
      <c r="H21" s="75" t="s">
        <v>58</v>
      </c>
      <c r="I21" s="88"/>
      <c r="J21" s="73" t="s">
        <v>59</v>
      </c>
      <c r="K21" s="88"/>
      <c r="L21" s="75" t="s">
        <v>60</v>
      </c>
      <c r="N21" s="3" t="b">
        <v>0</v>
      </c>
      <c r="O21" s="3" t="b">
        <v>0</v>
      </c>
      <c r="P21" s="3" t="b">
        <v>0</v>
      </c>
    </row>
    <row r="22" spans="1:16" s="3" customFormat="1" ht="14.25" customHeight="1" x14ac:dyDescent="0.4">
      <c r="A22" s="21"/>
      <c r="B22" s="22"/>
      <c r="C22" s="29"/>
      <c r="D22" s="30"/>
      <c r="E22" s="34"/>
      <c r="F22" s="43"/>
      <c r="G22" s="44"/>
      <c r="H22" s="75" t="s">
        <v>61</v>
      </c>
      <c r="I22" s="88"/>
      <c r="J22" s="75" t="s">
        <v>62</v>
      </c>
      <c r="K22" s="88"/>
      <c r="L22" s="75" t="s">
        <v>63</v>
      </c>
      <c r="N22" s="3" t="b">
        <v>0</v>
      </c>
      <c r="O22" s="3" t="b">
        <v>0</v>
      </c>
      <c r="P22" s="3" t="b">
        <v>0</v>
      </c>
    </row>
    <row r="23" spans="1:16" s="3" customFormat="1" ht="14.25" customHeight="1" x14ac:dyDescent="0.4">
      <c r="A23" s="21"/>
      <c r="B23" s="22"/>
      <c r="C23" s="29"/>
      <c r="D23" s="30"/>
      <c r="E23" s="34"/>
      <c r="F23" s="43"/>
      <c r="G23" s="44"/>
      <c r="H23" s="75" t="s">
        <v>64</v>
      </c>
      <c r="I23" s="88"/>
      <c r="J23" s="75" t="s">
        <v>65</v>
      </c>
      <c r="K23" s="88"/>
      <c r="L23" s="145" t="s">
        <v>66</v>
      </c>
      <c r="N23" s="3" t="b">
        <v>0</v>
      </c>
      <c r="O23" s="3" t="b">
        <v>0</v>
      </c>
      <c r="P23" s="3" t="b">
        <v>0</v>
      </c>
    </row>
    <row r="24" spans="1:16" s="3" customFormat="1" ht="14.25" customHeight="1" x14ac:dyDescent="0.4">
      <c r="A24" s="21"/>
      <c r="B24" s="22"/>
      <c r="C24" s="29"/>
      <c r="D24" s="30"/>
      <c r="E24" s="34"/>
      <c r="F24" s="43"/>
      <c r="G24" s="44"/>
      <c r="H24" s="75" t="s">
        <v>67</v>
      </c>
      <c r="I24" s="88"/>
      <c r="J24" s="75" t="s">
        <v>68</v>
      </c>
      <c r="K24" s="88"/>
      <c r="L24" s="145" t="s">
        <v>69</v>
      </c>
      <c r="N24" s="3" t="b">
        <v>0</v>
      </c>
      <c r="O24" s="3" t="b">
        <v>0</v>
      </c>
      <c r="P24" s="3" t="b">
        <v>0</v>
      </c>
    </row>
    <row r="25" spans="1:16" s="3" customFormat="1" ht="14.25" customHeight="1" x14ac:dyDescent="0.4">
      <c r="A25" s="21"/>
      <c r="B25" s="22"/>
      <c r="C25" s="29"/>
      <c r="D25" s="30"/>
      <c r="E25" s="34"/>
      <c r="F25" s="43"/>
      <c r="G25" s="45"/>
      <c r="H25" s="69"/>
      <c r="I25" s="89"/>
      <c r="J25" s="145" t="s">
        <v>70</v>
      </c>
      <c r="K25" s="89"/>
      <c r="L25" s="75" t="s">
        <v>71</v>
      </c>
      <c r="O25" s="3" t="b">
        <v>0</v>
      </c>
      <c r="P25" s="3" t="b">
        <v>0</v>
      </c>
    </row>
    <row r="26" spans="1:16" s="3" customFormat="1" ht="14.25" customHeight="1" x14ac:dyDescent="0.4">
      <c r="A26" s="21"/>
      <c r="B26" s="22"/>
      <c r="C26" s="29"/>
      <c r="D26" s="30"/>
      <c r="E26" s="34"/>
      <c r="F26" s="43"/>
      <c r="G26" s="45"/>
      <c r="H26" s="69"/>
      <c r="I26" s="89"/>
      <c r="J26" s="145" t="s">
        <v>72</v>
      </c>
      <c r="K26" s="89"/>
      <c r="L26" s="75" t="s">
        <v>73</v>
      </c>
      <c r="O26" s="3" t="b">
        <v>0</v>
      </c>
      <c r="P26" s="3" t="b">
        <v>0</v>
      </c>
    </row>
    <row r="27" spans="1:16" s="3" customFormat="1" ht="14.25" customHeight="1" x14ac:dyDescent="0.4">
      <c r="A27" s="21"/>
      <c r="B27" s="22"/>
      <c r="C27" s="29"/>
      <c r="D27" s="30"/>
      <c r="E27" s="34"/>
      <c r="F27" s="26" t="s">
        <v>17</v>
      </c>
      <c r="G27" s="46"/>
      <c r="H27" s="70"/>
      <c r="I27" s="90"/>
      <c r="J27" s="145" t="s">
        <v>74</v>
      </c>
      <c r="K27" s="90"/>
      <c r="L27" s="153"/>
      <c r="O27" s="3" t="b">
        <v>0</v>
      </c>
    </row>
    <row r="28" spans="1:16" s="3" customFormat="1" ht="14.25" customHeight="1" x14ac:dyDescent="0.4">
      <c r="A28" s="21"/>
      <c r="B28" s="22"/>
      <c r="C28" s="29"/>
      <c r="D28" s="30"/>
      <c r="E28" s="15" t="s">
        <v>75</v>
      </c>
      <c r="F28" s="16" t="s">
        <v>76</v>
      </c>
      <c r="G28" s="17"/>
      <c r="H28" s="18"/>
      <c r="I28" s="82"/>
      <c r="J28" s="18"/>
      <c r="K28" s="82"/>
      <c r="L28" s="18"/>
    </row>
    <row r="29" spans="1:16" s="3" customFormat="1" ht="14.25" customHeight="1" x14ac:dyDescent="0.4">
      <c r="A29" s="21"/>
      <c r="B29" s="22"/>
      <c r="C29" s="29"/>
      <c r="D29" s="30"/>
      <c r="E29" s="34"/>
      <c r="F29" s="26" t="s">
        <v>17</v>
      </c>
      <c r="G29" s="44"/>
      <c r="H29" s="76" t="s">
        <v>77</v>
      </c>
      <c r="I29" s="88"/>
      <c r="J29" s="76" t="s">
        <v>78</v>
      </c>
      <c r="K29" s="88"/>
      <c r="L29" s="76" t="s">
        <v>79</v>
      </c>
      <c r="N29" s="3" t="b">
        <v>0</v>
      </c>
      <c r="O29" s="3" t="b">
        <v>0</v>
      </c>
      <c r="P29" s="3" t="b">
        <v>0</v>
      </c>
    </row>
    <row r="30" spans="1:16" s="3" customFormat="1" ht="14.25" customHeight="1" x14ac:dyDescent="0.4">
      <c r="A30" s="21"/>
      <c r="B30" s="22"/>
      <c r="C30" s="29"/>
      <c r="D30" s="30"/>
      <c r="E30" s="15" t="s">
        <v>80</v>
      </c>
      <c r="F30" s="16" t="s">
        <v>81</v>
      </c>
      <c r="G30" s="17"/>
      <c r="H30" s="18"/>
      <c r="I30" s="82"/>
      <c r="J30" s="18"/>
      <c r="K30" s="82"/>
      <c r="L30" s="18"/>
    </row>
    <row r="31" spans="1:16" s="3" customFormat="1" ht="14.25" customHeight="1" x14ac:dyDescent="0.4">
      <c r="A31" s="21"/>
      <c r="B31" s="22"/>
      <c r="C31" s="29"/>
      <c r="D31" s="30"/>
      <c r="E31" s="34"/>
      <c r="F31" s="26" t="s">
        <v>17</v>
      </c>
      <c r="G31" s="47"/>
      <c r="H31" s="77" t="s">
        <v>82</v>
      </c>
      <c r="I31" s="91"/>
      <c r="J31" s="146"/>
      <c r="K31" s="91"/>
      <c r="L31" s="77" t="s">
        <v>83</v>
      </c>
      <c r="N31" s="3" t="b">
        <v>0</v>
      </c>
      <c r="P31" s="3" t="b">
        <v>0</v>
      </c>
    </row>
    <row r="32" spans="1:16" s="3" customFormat="1" ht="14.25" customHeight="1" x14ac:dyDescent="0.4">
      <c r="A32" s="21"/>
      <c r="B32" s="22"/>
      <c r="C32" s="14">
        <v>4</v>
      </c>
      <c r="D32" s="28" t="s">
        <v>84</v>
      </c>
      <c r="E32" s="15" t="s">
        <v>85</v>
      </c>
      <c r="F32" s="16" t="s">
        <v>86</v>
      </c>
      <c r="G32" s="17"/>
      <c r="H32" s="38"/>
      <c r="I32" s="82"/>
      <c r="J32" s="38"/>
      <c r="K32" s="82"/>
      <c r="L32" s="18"/>
    </row>
    <row r="33" spans="1:16" s="3" customFormat="1" ht="14.25" customHeight="1" x14ac:dyDescent="0.4">
      <c r="A33" s="48"/>
      <c r="B33" s="49"/>
      <c r="C33" s="50"/>
      <c r="D33" s="20"/>
      <c r="E33" s="31"/>
      <c r="F33" s="26" t="s">
        <v>17</v>
      </c>
      <c r="G33" s="37"/>
      <c r="H33" s="74" t="s">
        <v>87</v>
      </c>
      <c r="I33" s="86"/>
      <c r="J33" s="74" t="s">
        <v>88</v>
      </c>
      <c r="K33" s="86"/>
      <c r="L33" s="149"/>
      <c r="N33" s="3" t="b">
        <v>0</v>
      </c>
      <c r="O33" s="3" t="b">
        <v>0</v>
      </c>
    </row>
    <row r="34" spans="1:16" s="3" customFormat="1" ht="14.25" customHeight="1" x14ac:dyDescent="0.4">
      <c r="A34" s="14" t="s">
        <v>89</v>
      </c>
      <c r="B34" s="13" t="s">
        <v>90</v>
      </c>
      <c r="C34" s="14">
        <v>1</v>
      </c>
      <c r="D34" s="28" t="s">
        <v>91</v>
      </c>
      <c r="E34" s="15" t="s">
        <v>92</v>
      </c>
      <c r="F34" s="16" t="s">
        <v>93</v>
      </c>
      <c r="G34" s="17"/>
      <c r="H34" s="18"/>
      <c r="I34" s="82"/>
      <c r="J34" s="18"/>
      <c r="K34" s="82"/>
      <c r="L34" s="18"/>
      <c r="N34" s="3">
        <f>COUNTA(H34:L37)</f>
        <v>4</v>
      </c>
      <c r="O34" s="3">
        <f>COUNTIF(N35:P37,TRUE)</f>
        <v>0</v>
      </c>
      <c r="P34" s="19">
        <f>O34/N34</f>
        <v>0</v>
      </c>
    </row>
    <row r="35" spans="1:16" s="3" customFormat="1" ht="14.25" customHeight="1" x14ac:dyDescent="0.4">
      <c r="A35" s="21"/>
      <c r="B35" s="22"/>
      <c r="C35" s="29"/>
      <c r="D35" s="30"/>
      <c r="E35" s="34"/>
      <c r="F35" s="35"/>
      <c r="G35" s="36"/>
      <c r="H35" s="72" t="s">
        <v>94</v>
      </c>
      <c r="I35" s="85"/>
      <c r="J35" s="67"/>
      <c r="K35" s="85"/>
      <c r="L35" s="67"/>
      <c r="N35" s="3" t="b">
        <v>0</v>
      </c>
    </row>
    <row r="36" spans="1:16" s="3" customFormat="1" ht="14.25" customHeight="1" x14ac:dyDescent="0.4">
      <c r="A36" s="21"/>
      <c r="B36" s="22"/>
      <c r="C36" s="29"/>
      <c r="D36" s="30"/>
      <c r="E36" s="34"/>
      <c r="F36" s="35"/>
      <c r="G36" s="37"/>
      <c r="H36" s="73" t="s">
        <v>95</v>
      </c>
      <c r="I36" s="86"/>
      <c r="J36" s="145" t="s">
        <v>96</v>
      </c>
      <c r="K36" s="86"/>
      <c r="L36" s="153"/>
      <c r="N36" s="3" t="b">
        <v>0</v>
      </c>
      <c r="O36" s="3" t="b">
        <v>0</v>
      </c>
    </row>
    <row r="37" spans="1:16" s="3" customFormat="1" ht="14.25" customHeight="1" x14ac:dyDescent="0.4">
      <c r="A37" s="48"/>
      <c r="B37" s="49"/>
      <c r="C37" s="23"/>
      <c r="D37" s="24"/>
      <c r="E37" s="31"/>
      <c r="F37" s="26" t="s">
        <v>17</v>
      </c>
      <c r="G37" s="37"/>
      <c r="H37" s="78" t="s">
        <v>97</v>
      </c>
      <c r="I37" s="86"/>
      <c r="J37" s="147"/>
      <c r="K37" s="86"/>
      <c r="L37" s="69"/>
      <c r="N37" s="3" t="b">
        <v>0</v>
      </c>
    </row>
    <row r="38" spans="1:16" s="3" customFormat="1" ht="14.25" customHeight="1" x14ac:dyDescent="0.4">
      <c r="A38" s="51" t="s">
        <v>98</v>
      </c>
      <c r="B38" s="13" t="s">
        <v>99</v>
      </c>
      <c r="C38" s="14">
        <v>1</v>
      </c>
      <c r="D38" s="28" t="s">
        <v>100</v>
      </c>
      <c r="E38" s="15" t="s">
        <v>101</v>
      </c>
      <c r="F38" s="16" t="s">
        <v>102</v>
      </c>
      <c r="G38" s="17"/>
      <c r="H38" s="68"/>
      <c r="I38" s="82"/>
      <c r="J38" s="68"/>
      <c r="K38" s="82"/>
      <c r="L38" s="68"/>
      <c r="N38" s="3">
        <f>COUNTA(H38:L43)</f>
        <v>4</v>
      </c>
      <c r="O38" s="3">
        <f>COUNTIF(N39:P43,TRUE)</f>
        <v>0</v>
      </c>
      <c r="P38" s="19">
        <f>O38/N38</f>
        <v>0</v>
      </c>
    </row>
    <row r="39" spans="1:16" s="3" customFormat="1" ht="14.25" customHeight="1" x14ac:dyDescent="0.4">
      <c r="A39" s="21"/>
      <c r="B39" s="22"/>
      <c r="C39" s="29"/>
      <c r="D39" s="30"/>
      <c r="E39" s="34"/>
      <c r="F39" s="35"/>
      <c r="G39" s="37"/>
      <c r="H39" s="79" t="s">
        <v>103</v>
      </c>
      <c r="I39" s="86"/>
      <c r="J39" s="148"/>
      <c r="K39" s="86"/>
      <c r="L39" s="148"/>
      <c r="N39" s="3" t="b">
        <v>0</v>
      </c>
    </row>
    <row r="40" spans="1:16" s="3" customFormat="1" ht="14.25" customHeight="1" x14ac:dyDescent="0.4">
      <c r="A40" s="48"/>
      <c r="B40" s="49"/>
      <c r="C40" s="23"/>
      <c r="D40" s="24"/>
      <c r="E40" s="34"/>
      <c r="F40" s="35"/>
      <c r="G40" s="37"/>
      <c r="H40" s="79" t="s">
        <v>104</v>
      </c>
      <c r="I40" s="86"/>
      <c r="J40" s="148"/>
      <c r="K40" s="86"/>
      <c r="L40" s="148"/>
      <c r="N40" s="3" t="b">
        <v>0</v>
      </c>
    </row>
    <row r="41" spans="1:16" s="3" customFormat="1" ht="14.25" customHeight="1" x14ac:dyDescent="0.4">
      <c r="A41" s="48"/>
      <c r="B41" s="49"/>
      <c r="C41" s="23"/>
      <c r="D41" s="24"/>
      <c r="E41" s="34"/>
      <c r="F41" s="26" t="s">
        <v>17</v>
      </c>
      <c r="G41" s="37"/>
      <c r="H41" s="79" t="s">
        <v>105</v>
      </c>
      <c r="I41" s="86"/>
      <c r="J41" s="148"/>
      <c r="K41" s="86"/>
      <c r="L41" s="148"/>
      <c r="N41" s="3" t="b">
        <v>0</v>
      </c>
    </row>
    <row r="42" spans="1:16" s="3" customFormat="1" ht="14.25" customHeight="1" x14ac:dyDescent="0.4">
      <c r="A42" s="21"/>
      <c r="B42" s="22"/>
      <c r="C42" s="29"/>
      <c r="D42" s="30"/>
      <c r="E42" s="15" t="s">
        <v>106</v>
      </c>
      <c r="F42" s="52" t="s">
        <v>107</v>
      </c>
      <c r="G42" s="53"/>
      <c r="H42" s="68"/>
      <c r="I42" s="92"/>
      <c r="J42" s="68"/>
      <c r="K42" s="92"/>
      <c r="L42" s="68"/>
    </row>
    <row r="43" spans="1:16" s="3" customFormat="1" ht="14.25" customHeight="1" x14ac:dyDescent="0.4">
      <c r="A43" s="54"/>
      <c r="B43" s="49"/>
      <c r="C43" s="39"/>
      <c r="D43" s="40"/>
      <c r="E43" s="31"/>
      <c r="F43" s="26" t="s">
        <v>17</v>
      </c>
      <c r="G43" s="33"/>
      <c r="H43" s="80" t="s">
        <v>108</v>
      </c>
      <c r="I43" s="84"/>
      <c r="J43" s="149"/>
      <c r="K43" s="84"/>
      <c r="L43" s="149"/>
      <c r="N43" s="3" t="b">
        <v>0</v>
      </c>
    </row>
    <row r="44" spans="1:16" s="3" customFormat="1" ht="14.25" customHeight="1" x14ac:dyDescent="0.4">
      <c r="A44" s="14" t="s">
        <v>109</v>
      </c>
      <c r="B44" s="13" t="s">
        <v>31</v>
      </c>
      <c r="C44" s="14">
        <v>1</v>
      </c>
      <c r="D44" s="28" t="s">
        <v>110</v>
      </c>
      <c r="E44" s="15" t="s">
        <v>111</v>
      </c>
      <c r="F44" s="16" t="s">
        <v>112</v>
      </c>
      <c r="G44" s="17"/>
      <c r="H44" s="18"/>
      <c r="I44" s="82"/>
      <c r="J44" s="18"/>
      <c r="K44" s="82"/>
      <c r="L44" s="18"/>
      <c r="N44" s="3">
        <f>COUNTA(H44:L49)</f>
        <v>4</v>
      </c>
      <c r="O44" s="3">
        <f>COUNTIF(N45:P49,TRUE)</f>
        <v>0</v>
      </c>
      <c r="P44" s="19">
        <f>O44/N44</f>
        <v>0</v>
      </c>
    </row>
    <row r="45" spans="1:16" s="3" customFormat="1" ht="14.25" customHeight="1" x14ac:dyDescent="0.4">
      <c r="A45" s="21"/>
      <c r="B45" s="22"/>
      <c r="C45" s="29"/>
      <c r="D45" s="30"/>
      <c r="E45" s="34"/>
      <c r="F45" s="26" t="s">
        <v>17</v>
      </c>
      <c r="G45" s="37"/>
      <c r="H45" s="55"/>
      <c r="I45" s="86"/>
      <c r="J45" s="55"/>
      <c r="K45" s="86"/>
      <c r="L45" s="81" t="s">
        <v>113</v>
      </c>
      <c r="P45" s="3" t="b">
        <v>0</v>
      </c>
    </row>
    <row r="46" spans="1:16" s="3" customFormat="1" ht="14.25" customHeight="1" x14ac:dyDescent="0.4">
      <c r="A46" s="54"/>
      <c r="B46" s="49"/>
      <c r="C46" s="14">
        <v>3</v>
      </c>
      <c r="D46" s="28" t="s">
        <v>114</v>
      </c>
      <c r="E46" s="56" t="s">
        <v>115</v>
      </c>
      <c r="F46" s="52" t="s">
        <v>116</v>
      </c>
      <c r="G46" s="53"/>
      <c r="H46" s="18"/>
      <c r="I46" s="92"/>
      <c r="J46" s="18"/>
      <c r="K46" s="92"/>
      <c r="L46" s="18"/>
    </row>
    <row r="47" spans="1:16" s="3" customFormat="1" ht="14.25" customHeight="1" x14ac:dyDescent="0.4">
      <c r="A47" s="54"/>
      <c r="B47" s="49"/>
      <c r="C47" s="23"/>
      <c r="D47" s="24"/>
      <c r="E47" s="57"/>
      <c r="F47" s="26" t="s">
        <v>17</v>
      </c>
      <c r="G47" s="33"/>
      <c r="H47" s="55"/>
      <c r="I47" s="33"/>
      <c r="J47" s="81" t="s">
        <v>117</v>
      </c>
      <c r="K47" s="33"/>
      <c r="L47" s="81" t="s">
        <v>118</v>
      </c>
      <c r="O47" s="3" t="b">
        <v>0</v>
      </c>
      <c r="P47" s="3" t="b">
        <v>0</v>
      </c>
    </row>
    <row r="48" spans="1:16" s="3" customFormat="1" ht="14.25" customHeight="1" x14ac:dyDescent="0.4">
      <c r="A48" s="21"/>
      <c r="B48" s="22"/>
      <c r="C48" s="29"/>
      <c r="D48" s="30"/>
      <c r="E48" s="15" t="s">
        <v>119</v>
      </c>
      <c r="F48" s="16" t="s">
        <v>120</v>
      </c>
      <c r="G48" s="17"/>
      <c r="H48" s="18"/>
      <c r="I48" s="17"/>
      <c r="J48" s="18"/>
      <c r="K48" s="17"/>
      <c r="L48" s="18"/>
    </row>
    <row r="49" spans="1:16" s="3" customFormat="1" ht="14.25" customHeight="1" x14ac:dyDescent="0.4">
      <c r="A49" s="21"/>
      <c r="B49" s="22"/>
      <c r="C49" s="29"/>
      <c r="D49" s="30"/>
      <c r="E49" s="34"/>
      <c r="F49" s="26" t="s">
        <v>17</v>
      </c>
      <c r="G49" s="37"/>
      <c r="H49" s="55"/>
      <c r="I49" s="37"/>
      <c r="J49" s="55"/>
      <c r="K49" s="37"/>
      <c r="L49" s="81" t="s">
        <v>121</v>
      </c>
      <c r="P49" s="3" t="b">
        <v>0</v>
      </c>
    </row>
    <row r="50" spans="1:16" s="3" customFormat="1" ht="14.25" customHeight="1" x14ac:dyDescent="0.4">
      <c r="A50" s="14" t="s">
        <v>122</v>
      </c>
      <c r="B50" s="13" t="s">
        <v>33</v>
      </c>
      <c r="C50" s="14">
        <v>2</v>
      </c>
      <c r="D50" s="28" t="s">
        <v>123</v>
      </c>
      <c r="E50" s="15" t="s">
        <v>124</v>
      </c>
      <c r="F50" s="16" t="s">
        <v>125</v>
      </c>
      <c r="G50" s="17"/>
      <c r="H50" s="18"/>
      <c r="I50" s="17"/>
      <c r="J50" s="18"/>
      <c r="K50" s="17"/>
      <c r="L50" s="18"/>
      <c r="N50" s="3">
        <f>COUNTA(H50:L51)</f>
        <v>2</v>
      </c>
      <c r="O50" s="3">
        <f>COUNTIF(N51:P51,TRUE)</f>
        <v>0</v>
      </c>
      <c r="P50" s="19">
        <f>O50/N50</f>
        <v>0</v>
      </c>
    </row>
    <row r="51" spans="1:16" s="3" customFormat="1" ht="14.25" customHeight="1" x14ac:dyDescent="0.4">
      <c r="A51" s="58"/>
      <c r="B51" s="59"/>
      <c r="C51" s="60"/>
      <c r="D51" s="61"/>
      <c r="E51" s="25"/>
      <c r="F51" s="26" t="s">
        <v>17</v>
      </c>
      <c r="G51" s="62"/>
      <c r="H51" s="81" t="s">
        <v>126</v>
      </c>
      <c r="I51" s="62"/>
      <c r="J51" s="81" t="s">
        <v>127</v>
      </c>
      <c r="K51" s="62"/>
      <c r="L51" s="55"/>
      <c r="N51" s="3" t="b">
        <v>0</v>
      </c>
      <c r="O51" s="3" t="b">
        <v>0</v>
      </c>
    </row>
    <row r="52" spans="1:16" s="3" customFormat="1" ht="14.25" customHeight="1" x14ac:dyDescent="0.4">
      <c r="A52" s="14"/>
      <c r="B52" s="13" t="s">
        <v>157</v>
      </c>
      <c r="C52" s="14"/>
      <c r="D52" s="28" t="s">
        <v>158</v>
      </c>
      <c r="E52" s="12" t="s">
        <v>159</v>
      </c>
      <c r="F52" s="141"/>
      <c r="G52" s="142"/>
      <c r="H52" s="18"/>
      <c r="I52" s="142"/>
      <c r="J52" s="18"/>
      <c r="K52" s="142"/>
      <c r="L52" s="18"/>
    </row>
    <row r="53" spans="1:16" s="3" customFormat="1" ht="14.25" customHeight="1" x14ac:dyDescent="0.4">
      <c r="A53" s="58"/>
      <c r="B53" s="59"/>
      <c r="C53" s="60"/>
      <c r="D53" s="61"/>
      <c r="E53" s="139"/>
      <c r="F53" s="237" t="s">
        <v>160</v>
      </c>
      <c r="G53" s="143"/>
      <c r="H53" s="140"/>
      <c r="I53" s="155"/>
      <c r="J53" s="140"/>
      <c r="K53" s="155"/>
      <c r="L53" s="154"/>
    </row>
    <row r="54" spans="1:16" ht="14.25" customHeight="1" x14ac:dyDescent="0.4">
      <c r="A54" s="218" t="s">
        <v>128</v>
      </c>
      <c r="B54" s="219"/>
      <c r="C54" s="219"/>
      <c r="D54" s="219"/>
      <c r="E54" s="220"/>
      <c r="F54" s="63">
        <v>16</v>
      </c>
      <c r="G54" s="64"/>
      <c r="H54" s="65"/>
      <c r="I54" s="66"/>
      <c r="J54" s="65"/>
      <c r="K54" s="66"/>
      <c r="L54" s="65"/>
    </row>
    <row r="56" spans="1:16" x14ac:dyDescent="0.4">
      <c r="A56" s="221" t="s">
        <v>129</v>
      </c>
      <c r="B56" s="222"/>
      <c r="C56" s="222"/>
      <c r="D56" s="222"/>
      <c r="E56" s="222"/>
      <c r="F56" s="222"/>
      <c r="G56" s="222"/>
      <c r="H56" s="222"/>
      <c r="I56" s="222"/>
      <c r="J56" s="222"/>
      <c r="K56" s="222"/>
      <c r="L56" s="222"/>
    </row>
    <row r="57" spans="1:16" x14ac:dyDescent="0.4">
      <c r="A57" s="222"/>
      <c r="B57" s="222"/>
      <c r="C57" s="222"/>
      <c r="D57" s="222"/>
      <c r="E57" s="222"/>
      <c r="F57" s="222"/>
      <c r="G57" s="222"/>
      <c r="H57" s="222"/>
      <c r="I57" s="222"/>
      <c r="J57" s="222"/>
      <c r="K57" s="222"/>
      <c r="L57" s="222"/>
    </row>
    <row r="58" spans="1:16" x14ac:dyDescent="0.4">
      <c r="A58" s="222"/>
      <c r="B58" s="222"/>
      <c r="C58" s="222"/>
      <c r="D58" s="222"/>
      <c r="E58" s="222"/>
      <c r="F58" s="222"/>
      <c r="G58" s="222"/>
      <c r="H58" s="222"/>
      <c r="I58" s="222"/>
      <c r="J58" s="222"/>
      <c r="K58" s="222"/>
      <c r="L58" s="222"/>
    </row>
    <row r="59" spans="1:16" x14ac:dyDescent="0.4">
      <c r="A59" s="222"/>
      <c r="B59" s="222"/>
      <c r="C59" s="222"/>
      <c r="D59" s="222"/>
      <c r="E59" s="222"/>
      <c r="F59" s="222"/>
      <c r="G59" s="222"/>
      <c r="H59" s="222"/>
      <c r="I59" s="222"/>
      <c r="J59" s="222"/>
      <c r="K59" s="222"/>
      <c r="L59" s="222"/>
    </row>
  </sheetData>
  <mergeCells count="9">
    <mergeCell ref="A54:E54"/>
    <mergeCell ref="A56:L59"/>
    <mergeCell ref="A1:B1"/>
    <mergeCell ref="C1:D1"/>
    <mergeCell ref="A3:F3"/>
    <mergeCell ref="G3:L3"/>
    <mergeCell ref="G4:H4"/>
    <mergeCell ref="I4:J4"/>
    <mergeCell ref="K4:L4"/>
  </mergeCells>
  <phoneticPr fontId="1"/>
  <hyperlinks>
    <hyperlink ref="H6" r:id="rId1" display="https://www.tetras.uitec.jeed.or.jp/statistics/trainer_system_list/skill_sheet?code=A101-M11"/>
    <hyperlink ref="J6" r:id="rId2" display="https://www.tetras.uitec.jeed.or.jp/statistics/trainer_system_list/skill_sheet?code=A101-M21"/>
    <hyperlink ref="H8" r:id="rId3" display="https://www.tetras.uitec.jeed.or.jp/statistics/trainer_system_list/skill_sheet?code=A202-M11"/>
    <hyperlink ref="J8" r:id="rId4" display="https://www.tetras.uitec.jeed.or.jp/statistics/trainer_system_list/skill_sheet?code=A202-M12"/>
    <hyperlink ref="J9" r:id="rId5" display="https://www.tetras.uitec.jeed.or.jp/statistics/trainer_system_list/skill_sheet?code=A202-M13"/>
    <hyperlink ref="J10:J11" location="'A202-M14'!A1" display="機械工学"/>
    <hyperlink ref="L8" r:id="rId6" display="https://www.tetras.uitec.jeed.or.jp/statistics/trainer_system_list/skill_sheet?code=A202-M21"/>
    <hyperlink ref="L9" r:id="rId7" display="https://www.tetras.uitec.jeed.or.jp/statistics/trainer_system_list/skill_sheet?code=A202-M22"/>
    <hyperlink ref="H12" r:id="rId8" display="https://www.tetras.uitec.jeed.or.jp/statistics/trainer_system_list/skill_sheet?code=A206-W11"/>
    <hyperlink ref="J12" r:id="rId9" display="https://www.tetras.uitec.jeed.or.jp/statistics/trainer_system_list/skill_sheet?code=A206-W12"/>
    <hyperlink ref="L12" r:id="rId10" display="https://www.tetras.uitec.jeed.or.jp/statistics/trainer_system_list/skill_sheet?code=A206-W31"/>
    <hyperlink ref="H14" r:id="rId11" display="https://www.tetras.uitec.jeed.or.jp/statistics/trainer_system_list/skill_sheet?code=B105-M11"/>
    <hyperlink ref="H15" r:id="rId12" display="https://www.tetras.uitec.jeed.or.jp/statistics/trainer_system_list/skill_sheet?code=B105-W12"/>
    <hyperlink ref="H17" r:id="rId13" display="https://www.tetras.uitec.jeed.or.jp/statistics/trainer_system_list/skill_sheet?code=B201-W11"/>
    <hyperlink ref="H18" r:id="rId14" display="https://www.tetras.uitec.jeed.or.jp/statistics/trainer_system_list/skill_sheet?code=B201-W13"/>
    <hyperlink ref="J17" r:id="rId15" display="https://www.tetras.uitec.jeed.or.jp/statistics/trainer_system_list/skill_sheet?code=B201-W12"/>
    <hyperlink ref="J18" r:id="rId16" display="https://www.tetras.uitec.jeed.or.jp/statistics/trainer_system_list/skill_sheet?code=B201-W21"/>
    <hyperlink ref="L17" r:id="rId17" display="https://www.tetras.uitec.jeed.or.jp/statistics/trainer_system_list/skill_sheet?code=B201-W14"/>
    <hyperlink ref="H20" r:id="rId18" display="https://www.tetras.uitec.jeed.or.jp/statistics/trainer_system_list/skill_sheet?code=B202-W11"/>
    <hyperlink ref="H21" r:id="rId19" display="https://www.tetras.uitec.jeed.or.jp/statistics/trainer_system_list/skill_sheet?code=B202-W12"/>
    <hyperlink ref="H22" r:id="rId20" display="https://www.tetras.uitec.jeed.or.jp/statistics/trainer_system_list/skill_sheet?code=B202-W13"/>
    <hyperlink ref="H23" r:id="rId21" display="https://www.tetras.uitec.jeed.or.jp/statistics/trainer_system_list/skill_sheet?code=B202-W14"/>
    <hyperlink ref="H24" r:id="rId22" display="https://www.tetras.uitec.jeed.or.jp/statistics/trainer_system_list/skill_sheet?code=B202-W15"/>
    <hyperlink ref="J20" r:id="rId23" display="https://www.tetras.uitec.jeed.or.jp/statistics/trainer_system_list/skill_sheet?code=B202-W16"/>
    <hyperlink ref="J21" r:id="rId24" display="https://www.tetras.uitec.jeed.or.jp/statistics/trainer_system_list/skill_sheet?code=B202-W17"/>
    <hyperlink ref="J22" r:id="rId25" display="https://www.tetras.uitec.jeed.or.jp/statistics/trainer_system_list/skill_sheet?code=B202-W18"/>
    <hyperlink ref="J23" r:id="rId26" display="https://www.tetras.uitec.jeed.or.jp/statistics/trainer_system_list/skill_sheet?code=B202-W21"/>
    <hyperlink ref="J24" r:id="rId27" display="https://www.tetras.uitec.jeed.or.jp/statistics/trainer_system_list/skill_sheet?code=B202-W22"/>
    <hyperlink ref="J25" r:id="rId28" display="https://www.tetras.uitec.jeed.or.jp/statistics/trainer_system_list/skill_sheet?code=B202-W33"/>
    <hyperlink ref="J26" r:id="rId29" display="https://www.tetras.uitec.jeed.or.jp/statistics/trainer_system_list/skill_sheet?code=B202-W24"/>
    <hyperlink ref="J27" r:id="rId30" display="https://www.tetras.uitec.jeed.or.jp/statistics/trainer_system_list/skill_sheet?code=B202-W25"/>
    <hyperlink ref="L21" r:id="rId31" display="https://www.tetras.uitec.jeed.or.jp/statistics/trainer_system_list/skill_sheet?code=B202-W32"/>
    <hyperlink ref="L22" r:id="rId32" display="https://www.tetras.uitec.jeed.or.jp/statistics/trainer_system_list/skill_sheet?code=B202-W33"/>
    <hyperlink ref="L24" r:id="rId33" display="https://www.tetras.uitec.jeed.or.jp/statistics/trainer_system_list/skill_sheet?code=B202-W35"/>
    <hyperlink ref="L25" r:id="rId34" display="https://www.tetras.uitec.jeed.or.jp/statistics/trainer_system_list/skill_sheet?code=B202-W36"/>
    <hyperlink ref="L26" r:id="rId35" display="https://www.tetras.uitec.jeed.or.jp/statistics/trainer_system_list/skill_sheet?code=B202-W26"/>
    <hyperlink ref="H29" r:id="rId36" display="https://www.tetras.uitec.jeed.or.jp/statistics/trainer_system_list/skill_sheet?code=B204-W11"/>
    <hyperlink ref="J29" r:id="rId37" display="https://www.tetras.uitec.jeed.or.jp/statistics/trainer_system_list/skill_sheet?code=B204-W12"/>
    <hyperlink ref="L29" r:id="rId38" display="https://www.tetras.uitec.jeed.or.jp/statistics/trainer_system_list/skill_sheet?code=B204-W21"/>
    <hyperlink ref="H31" r:id="rId39" display="https://www.tetras.uitec.jeed.or.jp/statistics/trainer_system_list/skill_sheet?code=B206-W11"/>
    <hyperlink ref="L31" r:id="rId40" display="https://www.tetras.uitec.jeed.or.jp/statistics/trainer_system_list/skill_sheet?code=B206-W21"/>
    <hyperlink ref="H33" r:id="rId41" display="https://www.tetras.uitec.jeed.or.jp/statistics/trainer_system_list/skill_sheet?code=B403-W11"/>
    <hyperlink ref="J33" r:id="rId42" display="https://www.tetras.uitec.jeed.or.jp/statistics/trainer_system_list/skill_sheet?code=B403-W21"/>
    <hyperlink ref="H35" r:id="rId43" display="https://www.tetras.uitec.jeed.or.jp/statistics/trainer_system_list/skill_sheet?code=D101-M11"/>
    <hyperlink ref="H36" r:id="rId44" display="https://www.tetras.uitec.jeed.or.jp/statistics/trainer_system_list/skill_sheet?code=D101-W14"/>
    <hyperlink ref="H37" r:id="rId45" display="https://www.tetras.uitec.jeed.or.jp/statistics/trainer_system_list/skill_sheet?code=D101-W13"/>
    <hyperlink ref="J36" r:id="rId46" display="https://www.tetras.uitec.jeed.or.jp/statistics/trainer_system_list/skill_sheet?code=D101-W23"/>
    <hyperlink ref="H39" r:id="rId47" display="https://www.tetras.uitec.jeed.or.jp/statistics/trainer_system_list/skill_sheet?code=E101-W11"/>
    <hyperlink ref="H40" r:id="rId48" display="https://www.tetras.uitec.jeed.or.jp/statistics/trainer_system_list/skill_sheet?code=E101-W12"/>
    <hyperlink ref="H41" r:id="rId49" display="https://www.tetras.uitec.jeed.or.jp/statistics/trainer_system_list/skill_sheet?code=E101-W13"/>
    <hyperlink ref="H43" r:id="rId50" display="https://www.tetras.uitec.jeed.or.jp/statistics/trainer_system_list/skill_sheet?code=E102-W11"/>
    <hyperlink ref="L45" r:id="rId51" display="https://www.tetras.uitec.jeed.or.jp/statistics/trainer_system_list/skill_sheet?code=X101-F21"/>
    <hyperlink ref="J47" r:id="rId52" display="https://www.tetras.uitec.jeed.or.jp/statistics/trainer_system_list/skill_sheet?code=X301-F21"/>
    <hyperlink ref="L47" r:id="rId53" display="https://www.tetras.uitec.jeed.or.jp/statistics/trainer_system_list/skill_sheet?code=X301-F31"/>
    <hyperlink ref="L49" r:id="rId54" display="https://www.tetras.uitec.jeed.or.jp/statistics/trainer_system_list/skill_sheet?code=X303-F31"/>
    <hyperlink ref="H51" r:id="rId55" display="https://www.tetras.uitec.jeed.or.jp/statistics/trainer_system_list/skill_sheet?code=Z201-F11"/>
    <hyperlink ref="J10" r:id="rId56" display="https://www.tetras.uitec.jeed.or.jp/statistics/trainer_system_list/skill_sheet?code=A202-M14"/>
    <hyperlink ref="L20" r:id="rId57" display="https://www.tetras.uitec.jeed.or.jp/statistics/trainer_system_list/skill_sheet?code=B202-W31"/>
    <hyperlink ref="L23" r:id="rId58" display="https://www.tetras.uitec.jeed.or.jp/statistics/trainer_system_list/skill_sheet?code=B202-W34"/>
    <hyperlink ref="J51" r:id="rId59" display="https://www.tetras.uitec.jeed.or.jp/statistics/trainer_system_list/skill_sheet?code=Z201-F21"/>
    <hyperlink ref="F6" location="'A-1-01'!A1" display="関連研修一覧へ"/>
    <hyperlink ref="F10" location="'A-2-02'!A1" display="関連研修一覧へ"/>
    <hyperlink ref="F12" location="'B-2-06'!A1" display="関連研修一覧へ"/>
    <hyperlink ref="F15" location="'B-1-05'!A1" display="関連研修一覧へ"/>
    <hyperlink ref="F18" location="'B-2-01'!A1" display="関連研修一覧へ"/>
    <hyperlink ref="F27" location="'B-2-02'!A1" display="関連研修一覧へ"/>
    <hyperlink ref="F29" location="'B-2-04'!A1" display="関連研修一覧へ"/>
    <hyperlink ref="F31" location="'B-2-06'!A1" display="関連研修一覧へ"/>
    <hyperlink ref="F33" location="'B-4-03'!A1" display="関連研修一覧へ"/>
    <hyperlink ref="F37" location="'D-1-01'!A1" display="関連研修一覧へ"/>
    <hyperlink ref="F41" location="'E-1-01'!A1" display="関連研修一覧へ"/>
    <hyperlink ref="F43" location="'E-1-02'!A1" display="関連研修一覧へ"/>
    <hyperlink ref="F45" location="'X-1-01'!A1" display="関連研修一覧へ"/>
    <hyperlink ref="F47" location="'X-3-01'!A1" display="関連研修一覧へ"/>
    <hyperlink ref="F49" location="'X-3-03'!A1" display="関連研修一覧へ"/>
    <hyperlink ref="F51" location="'Z-2-01'!A1" display="関連研修一覧へ"/>
    <hyperlink ref="F53" location="DX!A1" display="関連研修一覧へ"/>
  </hyperlinks>
  <pageMargins left="0.7" right="0.7" top="0.75" bottom="0.75" header="0.3" footer="0.3"/>
  <pageSetup paperSize="9" scale="54" orientation="landscape" r:id="rId60"/>
  <drawing r:id="rId61"/>
  <legacyDrawing r:id="rId62"/>
  <mc:AlternateContent xmlns:mc="http://schemas.openxmlformats.org/markup-compatibility/2006">
    <mc:Choice Requires="x14">
      <controls>
        <mc:AlternateContent xmlns:mc="http://schemas.openxmlformats.org/markup-compatibility/2006">
          <mc:Choice Requires="x14">
            <control shapeId="1084" r:id="rId63" name="Check Box 60">
              <controlPr locked="0" defaultSize="0" autoFill="0" autoLine="0" autoPict="0">
                <anchor moveWithCells="1">
                  <from>
                    <xdr:col>6</xdr:col>
                    <xdr:colOff>19050</xdr:colOff>
                    <xdr:row>5</xdr:row>
                    <xdr:rowOff>9525</xdr:rowOff>
                  </from>
                  <to>
                    <xdr:col>6</xdr:col>
                    <xdr:colOff>219075</xdr:colOff>
                    <xdr:row>5</xdr:row>
                    <xdr:rowOff>171450</xdr:rowOff>
                  </to>
                </anchor>
              </controlPr>
            </control>
          </mc:Choice>
        </mc:AlternateContent>
        <mc:AlternateContent xmlns:mc="http://schemas.openxmlformats.org/markup-compatibility/2006">
          <mc:Choice Requires="x14">
            <control shapeId="1085" r:id="rId64" name="Check Box 61">
              <controlPr locked="0" defaultSize="0" autoFill="0" autoLine="0" autoPict="0">
                <anchor moveWithCells="1">
                  <from>
                    <xdr:col>6</xdr:col>
                    <xdr:colOff>19050</xdr:colOff>
                    <xdr:row>7</xdr:row>
                    <xdr:rowOff>9525</xdr:rowOff>
                  </from>
                  <to>
                    <xdr:col>6</xdr:col>
                    <xdr:colOff>219075</xdr:colOff>
                    <xdr:row>7</xdr:row>
                    <xdr:rowOff>171450</xdr:rowOff>
                  </to>
                </anchor>
              </controlPr>
            </control>
          </mc:Choice>
        </mc:AlternateContent>
        <mc:AlternateContent xmlns:mc="http://schemas.openxmlformats.org/markup-compatibility/2006">
          <mc:Choice Requires="x14">
            <control shapeId="1086" r:id="rId65" name="Check Box 62">
              <controlPr locked="0" defaultSize="0" autoFill="0" autoLine="0" autoPict="0">
                <anchor moveWithCells="1">
                  <from>
                    <xdr:col>6</xdr:col>
                    <xdr:colOff>19050</xdr:colOff>
                    <xdr:row>11</xdr:row>
                    <xdr:rowOff>9525</xdr:rowOff>
                  </from>
                  <to>
                    <xdr:col>6</xdr:col>
                    <xdr:colOff>219075</xdr:colOff>
                    <xdr:row>11</xdr:row>
                    <xdr:rowOff>171450</xdr:rowOff>
                  </to>
                </anchor>
              </controlPr>
            </control>
          </mc:Choice>
        </mc:AlternateContent>
        <mc:AlternateContent xmlns:mc="http://schemas.openxmlformats.org/markup-compatibility/2006">
          <mc:Choice Requires="x14">
            <control shapeId="1087" r:id="rId66" name="Check Box 63">
              <controlPr locked="0" defaultSize="0" autoFill="0" autoLine="0" autoPict="0">
                <anchor moveWithCells="1">
                  <from>
                    <xdr:col>6</xdr:col>
                    <xdr:colOff>19050</xdr:colOff>
                    <xdr:row>14</xdr:row>
                    <xdr:rowOff>9525</xdr:rowOff>
                  </from>
                  <to>
                    <xdr:col>6</xdr:col>
                    <xdr:colOff>219075</xdr:colOff>
                    <xdr:row>14</xdr:row>
                    <xdr:rowOff>171450</xdr:rowOff>
                  </to>
                </anchor>
              </controlPr>
            </control>
          </mc:Choice>
        </mc:AlternateContent>
        <mc:AlternateContent xmlns:mc="http://schemas.openxmlformats.org/markup-compatibility/2006">
          <mc:Choice Requires="x14">
            <control shapeId="1088" r:id="rId67" name="Check Box 64">
              <controlPr locked="0" defaultSize="0" autoFill="0" autoLine="0" autoPict="0">
                <anchor moveWithCells="1">
                  <from>
                    <xdr:col>6</xdr:col>
                    <xdr:colOff>19050</xdr:colOff>
                    <xdr:row>16</xdr:row>
                    <xdr:rowOff>9525</xdr:rowOff>
                  </from>
                  <to>
                    <xdr:col>6</xdr:col>
                    <xdr:colOff>219075</xdr:colOff>
                    <xdr:row>16</xdr:row>
                    <xdr:rowOff>171450</xdr:rowOff>
                  </to>
                </anchor>
              </controlPr>
            </control>
          </mc:Choice>
        </mc:AlternateContent>
        <mc:AlternateContent xmlns:mc="http://schemas.openxmlformats.org/markup-compatibility/2006">
          <mc:Choice Requires="x14">
            <control shapeId="1089" r:id="rId68" name="Check Box 65">
              <controlPr locked="0" defaultSize="0" autoFill="0" autoLine="0" autoPict="0">
                <anchor moveWithCells="1">
                  <from>
                    <xdr:col>6</xdr:col>
                    <xdr:colOff>19050</xdr:colOff>
                    <xdr:row>19</xdr:row>
                    <xdr:rowOff>9525</xdr:rowOff>
                  </from>
                  <to>
                    <xdr:col>6</xdr:col>
                    <xdr:colOff>219075</xdr:colOff>
                    <xdr:row>20</xdr:row>
                    <xdr:rowOff>0</xdr:rowOff>
                  </to>
                </anchor>
              </controlPr>
            </control>
          </mc:Choice>
        </mc:AlternateContent>
        <mc:AlternateContent xmlns:mc="http://schemas.openxmlformats.org/markup-compatibility/2006">
          <mc:Choice Requires="x14">
            <control shapeId="1090" r:id="rId69" name="Check Box 66">
              <controlPr locked="0" defaultSize="0" autoFill="0" autoLine="0" autoPict="0">
                <anchor moveWithCells="1">
                  <from>
                    <xdr:col>6</xdr:col>
                    <xdr:colOff>19050</xdr:colOff>
                    <xdr:row>20</xdr:row>
                    <xdr:rowOff>9525</xdr:rowOff>
                  </from>
                  <to>
                    <xdr:col>6</xdr:col>
                    <xdr:colOff>219075</xdr:colOff>
                    <xdr:row>20</xdr:row>
                    <xdr:rowOff>171450</xdr:rowOff>
                  </to>
                </anchor>
              </controlPr>
            </control>
          </mc:Choice>
        </mc:AlternateContent>
        <mc:AlternateContent xmlns:mc="http://schemas.openxmlformats.org/markup-compatibility/2006">
          <mc:Choice Requires="x14">
            <control shapeId="1091" r:id="rId70" name="Check Box 67">
              <controlPr locked="0" defaultSize="0" autoFill="0" autoLine="0" autoPict="0">
                <anchor moveWithCells="1">
                  <from>
                    <xdr:col>6</xdr:col>
                    <xdr:colOff>19050</xdr:colOff>
                    <xdr:row>21</xdr:row>
                    <xdr:rowOff>9525</xdr:rowOff>
                  </from>
                  <to>
                    <xdr:col>6</xdr:col>
                    <xdr:colOff>219075</xdr:colOff>
                    <xdr:row>21</xdr:row>
                    <xdr:rowOff>171450</xdr:rowOff>
                  </to>
                </anchor>
              </controlPr>
            </control>
          </mc:Choice>
        </mc:AlternateContent>
        <mc:AlternateContent xmlns:mc="http://schemas.openxmlformats.org/markup-compatibility/2006">
          <mc:Choice Requires="x14">
            <control shapeId="1092" r:id="rId71" name="Check Box 68">
              <controlPr locked="0" defaultSize="0" autoFill="0" autoLine="0" autoPict="0">
                <anchor moveWithCells="1">
                  <from>
                    <xdr:col>6</xdr:col>
                    <xdr:colOff>19050</xdr:colOff>
                    <xdr:row>22</xdr:row>
                    <xdr:rowOff>9525</xdr:rowOff>
                  </from>
                  <to>
                    <xdr:col>6</xdr:col>
                    <xdr:colOff>219075</xdr:colOff>
                    <xdr:row>22</xdr:row>
                    <xdr:rowOff>171450</xdr:rowOff>
                  </to>
                </anchor>
              </controlPr>
            </control>
          </mc:Choice>
        </mc:AlternateContent>
        <mc:AlternateContent xmlns:mc="http://schemas.openxmlformats.org/markup-compatibility/2006">
          <mc:Choice Requires="x14">
            <control shapeId="1093" r:id="rId72" name="Check Box 69">
              <controlPr locked="0" defaultSize="0" autoFill="0" autoLine="0" autoPict="0">
                <anchor moveWithCells="1">
                  <from>
                    <xdr:col>6</xdr:col>
                    <xdr:colOff>19050</xdr:colOff>
                    <xdr:row>30</xdr:row>
                    <xdr:rowOff>9525</xdr:rowOff>
                  </from>
                  <to>
                    <xdr:col>6</xdr:col>
                    <xdr:colOff>219075</xdr:colOff>
                    <xdr:row>30</xdr:row>
                    <xdr:rowOff>171450</xdr:rowOff>
                  </to>
                </anchor>
              </controlPr>
            </control>
          </mc:Choice>
        </mc:AlternateContent>
        <mc:AlternateContent xmlns:mc="http://schemas.openxmlformats.org/markup-compatibility/2006">
          <mc:Choice Requires="x14">
            <control shapeId="1094" r:id="rId73" name="Check Box 70">
              <controlPr locked="0" defaultSize="0" autoFill="0" autoLine="0" autoPict="0">
                <anchor moveWithCells="1">
                  <from>
                    <xdr:col>6</xdr:col>
                    <xdr:colOff>19050</xdr:colOff>
                    <xdr:row>32</xdr:row>
                    <xdr:rowOff>9525</xdr:rowOff>
                  </from>
                  <to>
                    <xdr:col>6</xdr:col>
                    <xdr:colOff>219075</xdr:colOff>
                    <xdr:row>32</xdr:row>
                    <xdr:rowOff>171450</xdr:rowOff>
                  </to>
                </anchor>
              </controlPr>
            </control>
          </mc:Choice>
        </mc:AlternateContent>
        <mc:AlternateContent xmlns:mc="http://schemas.openxmlformats.org/markup-compatibility/2006">
          <mc:Choice Requires="x14">
            <control shapeId="1095" r:id="rId74" name="Check Box 71">
              <controlPr locked="0" defaultSize="0" autoFill="0" autoLine="0" autoPict="0">
                <anchor moveWithCells="1">
                  <from>
                    <xdr:col>6</xdr:col>
                    <xdr:colOff>19050</xdr:colOff>
                    <xdr:row>34</xdr:row>
                    <xdr:rowOff>9525</xdr:rowOff>
                  </from>
                  <to>
                    <xdr:col>6</xdr:col>
                    <xdr:colOff>219075</xdr:colOff>
                    <xdr:row>34</xdr:row>
                    <xdr:rowOff>171450</xdr:rowOff>
                  </to>
                </anchor>
              </controlPr>
            </control>
          </mc:Choice>
        </mc:AlternateContent>
        <mc:AlternateContent xmlns:mc="http://schemas.openxmlformats.org/markup-compatibility/2006">
          <mc:Choice Requires="x14">
            <control shapeId="1096" r:id="rId75" name="Check Box 72">
              <controlPr locked="0" defaultSize="0" autoFill="0" autoLine="0" autoPict="0">
                <anchor moveWithCells="1">
                  <from>
                    <xdr:col>6</xdr:col>
                    <xdr:colOff>19050</xdr:colOff>
                    <xdr:row>35</xdr:row>
                    <xdr:rowOff>9525</xdr:rowOff>
                  </from>
                  <to>
                    <xdr:col>6</xdr:col>
                    <xdr:colOff>219075</xdr:colOff>
                    <xdr:row>35</xdr:row>
                    <xdr:rowOff>171450</xdr:rowOff>
                  </to>
                </anchor>
              </controlPr>
            </control>
          </mc:Choice>
        </mc:AlternateContent>
        <mc:AlternateContent xmlns:mc="http://schemas.openxmlformats.org/markup-compatibility/2006">
          <mc:Choice Requires="x14">
            <control shapeId="1097" r:id="rId76" name="Check Box 73">
              <controlPr locked="0" defaultSize="0" autoFill="0" autoLine="0" autoPict="0">
                <anchor moveWithCells="1">
                  <from>
                    <xdr:col>6</xdr:col>
                    <xdr:colOff>19050</xdr:colOff>
                    <xdr:row>38</xdr:row>
                    <xdr:rowOff>9525</xdr:rowOff>
                  </from>
                  <to>
                    <xdr:col>6</xdr:col>
                    <xdr:colOff>219075</xdr:colOff>
                    <xdr:row>38</xdr:row>
                    <xdr:rowOff>171450</xdr:rowOff>
                  </to>
                </anchor>
              </controlPr>
            </control>
          </mc:Choice>
        </mc:AlternateContent>
        <mc:AlternateContent xmlns:mc="http://schemas.openxmlformats.org/markup-compatibility/2006">
          <mc:Choice Requires="x14">
            <control shapeId="1098" r:id="rId77" name="Check Box 74">
              <controlPr locked="0" defaultSize="0" autoFill="0" autoLine="0" autoPict="0">
                <anchor moveWithCells="1">
                  <from>
                    <xdr:col>6</xdr:col>
                    <xdr:colOff>19050</xdr:colOff>
                    <xdr:row>39</xdr:row>
                    <xdr:rowOff>9525</xdr:rowOff>
                  </from>
                  <to>
                    <xdr:col>6</xdr:col>
                    <xdr:colOff>219075</xdr:colOff>
                    <xdr:row>39</xdr:row>
                    <xdr:rowOff>171450</xdr:rowOff>
                  </to>
                </anchor>
              </controlPr>
            </control>
          </mc:Choice>
        </mc:AlternateContent>
        <mc:AlternateContent xmlns:mc="http://schemas.openxmlformats.org/markup-compatibility/2006">
          <mc:Choice Requires="x14">
            <control shapeId="1099" r:id="rId78" name="Check Box 75">
              <controlPr locked="0" defaultSize="0" autoFill="0" autoLine="0" autoPict="0">
                <anchor moveWithCells="1">
                  <from>
                    <xdr:col>6</xdr:col>
                    <xdr:colOff>19050</xdr:colOff>
                    <xdr:row>13</xdr:row>
                    <xdr:rowOff>9525</xdr:rowOff>
                  </from>
                  <to>
                    <xdr:col>6</xdr:col>
                    <xdr:colOff>219075</xdr:colOff>
                    <xdr:row>13</xdr:row>
                    <xdr:rowOff>171450</xdr:rowOff>
                  </to>
                </anchor>
              </controlPr>
            </control>
          </mc:Choice>
        </mc:AlternateContent>
        <mc:AlternateContent xmlns:mc="http://schemas.openxmlformats.org/markup-compatibility/2006">
          <mc:Choice Requires="x14">
            <control shapeId="1100" r:id="rId79" name="Check Box 76">
              <controlPr locked="0" defaultSize="0" autoFill="0" autoLine="0" autoPict="0">
                <anchor moveWithCells="1">
                  <from>
                    <xdr:col>6</xdr:col>
                    <xdr:colOff>19050</xdr:colOff>
                    <xdr:row>17</xdr:row>
                    <xdr:rowOff>9525</xdr:rowOff>
                  </from>
                  <to>
                    <xdr:col>6</xdr:col>
                    <xdr:colOff>219075</xdr:colOff>
                    <xdr:row>17</xdr:row>
                    <xdr:rowOff>171450</xdr:rowOff>
                  </to>
                </anchor>
              </controlPr>
            </control>
          </mc:Choice>
        </mc:AlternateContent>
        <mc:AlternateContent xmlns:mc="http://schemas.openxmlformats.org/markup-compatibility/2006">
          <mc:Choice Requires="x14">
            <control shapeId="1101" r:id="rId80" name="Check Box 77">
              <controlPr locked="0" defaultSize="0" autoFill="0" autoLine="0" autoPict="0">
                <anchor moveWithCells="1">
                  <from>
                    <xdr:col>6</xdr:col>
                    <xdr:colOff>19050</xdr:colOff>
                    <xdr:row>23</xdr:row>
                    <xdr:rowOff>9525</xdr:rowOff>
                  </from>
                  <to>
                    <xdr:col>6</xdr:col>
                    <xdr:colOff>219075</xdr:colOff>
                    <xdr:row>23</xdr:row>
                    <xdr:rowOff>171450</xdr:rowOff>
                  </to>
                </anchor>
              </controlPr>
            </control>
          </mc:Choice>
        </mc:AlternateContent>
        <mc:AlternateContent xmlns:mc="http://schemas.openxmlformats.org/markup-compatibility/2006">
          <mc:Choice Requires="x14">
            <control shapeId="1102" r:id="rId81" name="Check Box 78">
              <controlPr locked="0" defaultSize="0" autoFill="0" autoLine="0" autoPict="0">
                <anchor moveWithCells="1">
                  <from>
                    <xdr:col>6</xdr:col>
                    <xdr:colOff>19050</xdr:colOff>
                    <xdr:row>28</xdr:row>
                    <xdr:rowOff>9525</xdr:rowOff>
                  </from>
                  <to>
                    <xdr:col>6</xdr:col>
                    <xdr:colOff>219075</xdr:colOff>
                    <xdr:row>28</xdr:row>
                    <xdr:rowOff>171450</xdr:rowOff>
                  </to>
                </anchor>
              </controlPr>
            </control>
          </mc:Choice>
        </mc:AlternateContent>
        <mc:AlternateContent xmlns:mc="http://schemas.openxmlformats.org/markup-compatibility/2006">
          <mc:Choice Requires="x14">
            <control shapeId="1103" r:id="rId82" name="Check Box 79">
              <controlPr locked="0" defaultSize="0" autoFill="0" autoLine="0" autoPict="0">
                <anchor moveWithCells="1">
                  <from>
                    <xdr:col>6</xdr:col>
                    <xdr:colOff>19050</xdr:colOff>
                    <xdr:row>36</xdr:row>
                    <xdr:rowOff>9525</xdr:rowOff>
                  </from>
                  <to>
                    <xdr:col>6</xdr:col>
                    <xdr:colOff>219075</xdr:colOff>
                    <xdr:row>36</xdr:row>
                    <xdr:rowOff>171450</xdr:rowOff>
                  </to>
                </anchor>
              </controlPr>
            </control>
          </mc:Choice>
        </mc:AlternateContent>
        <mc:AlternateContent xmlns:mc="http://schemas.openxmlformats.org/markup-compatibility/2006">
          <mc:Choice Requires="x14">
            <control shapeId="1104" r:id="rId83" name="Check Box 80">
              <controlPr locked="0" defaultSize="0" autoFill="0" autoLine="0" autoPict="0">
                <anchor moveWithCells="1">
                  <from>
                    <xdr:col>6</xdr:col>
                    <xdr:colOff>19050</xdr:colOff>
                    <xdr:row>40</xdr:row>
                    <xdr:rowOff>9525</xdr:rowOff>
                  </from>
                  <to>
                    <xdr:col>6</xdr:col>
                    <xdr:colOff>219075</xdr:colOff>
                    <xdr:row>40</xdr:row>
                    <xdr:rowOff>171450</xdr:rowOff>
                  </to>
                </anchor>
              </controlPr>
            </control>
          </mc:Choice>
        </mc:AlternateContent>
        <mc:AlternateContent xmlns:mc="http://schemas.openxmlformats.org/markup-compatibility/2006">
          <mc:Choice Requires="x14">
            <control shapeId="1105" r:id="rId84" name="Check Box 81">
              <controlPr locked="0" defaultSize="0" autoFill="0" autoLine="0" autoPict="0">
                <anchor moveWithCells="1">
                  <from>
                    <xdr:col>6</xdr:col>
                    <xdr:colOff>19050</xdr:colOff>
                    <xdr:row>42</xdr:row>
                    <xdr:rowOff>9525</xdr:rowOff>
                  </from>
                  <to>
                    <xdr:col>6</xdr:col>
                    <xdr:colOff>219075</xdr:colOff>
                    <xdr:row>42</xdr:row>
                    <xdr:rowOff>171450</xdr:rowOff>
                  </to>
                </anchor>
              </controlPr>
            </control>
          </mc:Choice>
        </mc:AlternateContent>
        <mc:AlternateContent xmlns:mc="http://schemas.openxmlformats.org/markup-compatibility/2006">
          <mc:Choice Requires="x14">
            <control shapeId="1106" r:id="rId85" name="Check Box 82">
              <controlPr locked="0" defaultSize="0" autoFill="0" autoLine="0" autoPict="0">
                <anchor moveWithCells="1">
                  <from>
                    <xdr:col>6</xdr:col>
                    <xdr:colOff>19050</xdr:colOff>
                    <xdr:row>50</xdr:row>
                    <xdr:rowOff>9525</xdr:rowOff>
                  </from>
                  <to>
                    <xdr:col>6</xdr:col>
                    <xdr:colOff>219075</xdr:colOff>
                    <xdr:row>50</xdr:row>
                    <xdr:rowOff>171450</xdr:rowOff>
                  </to>
                </anchor>
              </controlPr>
            </control>
          </mc:Choice>
        </mc:AlternateContent>
        <mc:AlternateContent xmlns:mc="http://schemas.openxmlformats.org/markup-compatibility/2006">
          <mc:Choice Requires="x14">
            <control shapeId="1107" r:id="rId86" name="Check Box 83">
              <controlPr locked="0" defaultSize="0" autoFill="0" autoLine="0" autoPict="0">
                <anchor moveWithCells="1">
                  <from>
                    <xdr:col>8</xdr:col>
                    <xdr:colOff>19050</xdr:colOff>
                    <xdr:row>5</xdr:row>
                    <xdr:rowOff>9525</xdr:rowOff>
                  </from>
                  <to>
                    <xdr:col>8</xdr:col>
                    <xdr:colOff>219075</xdr:colOff>
                    <xdr:row>5</xdr:row>
                    <xdr:rowOff>171450</xdr:rowOff>
                  </to>
                </anchor>
              </controlPr>
            </control>
          </mc:Choice>
        </mc:AlternateContent>
        <mc:AlternateContent xmlns:mc="http://schemas.openxmlformats.org/markup-compatibility/2006">
          <mc:Choice Requires="x14">
            <control shapeId="1108" r:id="rId87" name="Check Box 84">
              <controlPr locked="0" defaultSize="0" autoFill="0" autoLine="0" autoPict="0">
                <anchor moveWithCells="1">
                  <from>
                    <xdr:col>8</xdr:col>
                    <xdr:colOff>19050</xdr:colOff>
                    <xdr:row>7</xdr:row>
                    <xdr:rowOff>9525</xdr:rowOff>
                  </from>
                  <to>
                    <xdr:col>8</xdr:col>
                    <xdr:colOff>219075</xdr:colOff>
                    <xdr:row>7</xdr:row>
                    <xdr:rowOff>171450</xdr:rowOff>
                  </to>
                </anchor>
              </controlPr>
            </control>
          </mc:Choice>
        </mc:AlternateContent>
        <mc:AlternateContent xmlns:mc="http://schemas.openxmlformats.org/markup-compatibility/2006">
          <mc:Choice Requires="x14">
            <control shapeId="1109" r:id="rId88" name="Check Box 85">
              <controlPr locked="0" defaultSize="0" autoFill="0" autoLine="0" autoPict="0">
                <anchor moveWithCells="1">
                  <from>
                    <xdr:col>8</xdr:col>
                    <xdr:colOff>19050</xdr:colOff>
                    <xdr:row>11</xdr:row>
                    <xdr:rowOff>9525</xdr:rowOff>
                  </from>
                  <to>
                    <xdr:col>8</xdr:col>
                    <xdr:colOff>219075</xdr:colOff>
                    <xdr:row>11</xdr:row>
                    <xdr:rowOff>171450</xdr:rowOff>
                  </to>
                </anchor>
              </controlPr>
            </control>
          </mc:Choice>
        </mc:AlternateContent>
        <mc:AlternateContent xmlns:mc="http://schemas.openxmlformats.org/markup-compatibility/2006">
          <mc:Choice Requires="x14">
            <control shapeId="1110" r:id="rId89" name="Check Box 86">
              <controlPr locked="0" defaultSize="0" autoFill="0" autoLine="0" autoPict="0">
                <anchor moveWithCells="1">
                  <from>
                    <xdr:col>8</xdr:col>
                    <xdr:colOff>19050</xdr:colOff>
                    <xdr:row>16</xdr:row>
                    <xdr:rowOff>9525</xdr:rowOff>
                  </from>
                  <to>
                    <xdr:col>8</xdr:col>
                    <xdr:colOff>219075</xdr:colOff>
                    <xdr:row>16</xdr:row>
                    <xdr:rowOff>171450</xdr:rowOff>
                  </to>
                </anchor>
              </controlPr>
            </control>
          </mc:Choice>
        </mc:AlternateContent>
        <mc:AlternateContent xmlns:mc="http://schemas.openxmlformats.org/markup-compatibility/2006">
          <mc:Choice Requires="x14">
            <control shapeId="1111" r:id="rId90" name="Check Box 87">
              <controlPr locked="0" defaultSize="0" autoFill="0" autoLine="0" autoPict="0">
                <anchor moveWithCells="1">
                  <from>
                    <xdr:col>8</xdr:col>
                    <xdr:colOff>19050</xdr:colOff>
                    <xdr:row>19</xdr:row>
                    <xdr:rowOff>9525</xdr:rowOff>
                  </from>
                  <to>
                    <xdr:col>8</xdr:col>
                    <xdr:colOff>219075</xdr:colOff>
                    <xdr:row>20</xdr:row>
                    <xdr:rowOff>0</xdr:rowOff>
                  </to>
                </anchor>
              </controlPr>
            </control>
          </mc:Choice>
        </mc:AlternateContent>
        <mc:AlternateContent xmlns:mc="http://schemas.openxmlformats.org/markup-compatibility/2006">
          <mc:Choice Requires="x14">
            <control shapeId="1112" r:id="rId91" name="Check Box 88">
              <controlPr locked="0" defaultSize="0" autoFill="0" autoLine="0" autoPict="0">
                <anchor moveWithCells="1">
                  <from>
                    <xdr:col>8</xdr:col>
                    <xdr:colOff>19050</xdr:colOff>
                    <xdr:row>20</xdr:row>
                    <xdr:rowOff>9525</xdr:rowOff>
                  </from>
                  <to>
                    <xdr:col>8</xdr:col>
                    <xdr:colOff>219075</xdr:colOff>
                    <xdr:row>20</xdr:row>
                    <xdr:rowOff>171450</xdr:rowOff>
                  </to>
                </anchor>
              </controlPr>
            </control>
          </mc:Choice>
        </mc:AlternateContent>
        <mc:AlternateContent xmlns:mc="http://schemas.openxmlformats.org/markup-compatibility/2006">
          <mc:Choice Requires="x14">
            <control shapeId="1113" r:id="rId92" name="Check Box 89">
              <controlPr locked="0" defaultSize="0" autoFill="0" autoLine="0" autoPict="0">
                <anchor moveWithCells="1">
                  <from>
                    <xdr:col>8</xdr:col>
                    <xdr:colOff>19050</xdr:colOff>
                    <xdr:row>21</xdr:row>
                    <xdr:rowOff>9525</xdr:rowOff>
                  </from>
                  <to>
                    <xdr:col>8</xdr:col>
                    <xdr:colOff>219075</xdr:colOff>
                    <xdr:row>21</xdr:row>
                    <xdr:rowOff>171450</xdr:rowOff>
                  </to>
                </anchor>
              </controlPr>
            </control>
          </mc:Choice>
        </mc:AlternateContent>
        <mc:AlternateContent xmlns:mc="http://schemas.openxmlformats.org/markup-compatibility/2006">
          <mc:Choice Requires="x14">
            <control shapeId="1114" r:id="rId93" name="Check Box 90">
              <controlPr locked="0" defaultSize="0" autoFill="0" autoLine="0" autoPict="0">
                <anchor moveWithCells="1">
                  <from>
                    <xdr:col>8</xdr:col>
                    <xdr:colOff>19050</xdr:colOff>
                    <xdr:row>22</xdr:row>
                    <xdr:rowOff>9525</xdr:rowOff>
                  </from>
                  <to>
                    <xdr:col>8</xdr:col>
                    <xdr:colOff>219075</xdr:colOff>
                    <xdr:row>22</xdr:row>
                    <xdr:rowOff>171450</xdr:rowOff>
                  </to>
                </anchor>
              </controlPr>
            </control>
          </mc:Choice>
        </mc:AlternateContent>
        <mc:AlternateContent xmlns:mc="http://schemas.openxmlformats.org/markup-compatibility/2006">
          <mc:Choice Requires="x14">
            <control shapeId="1115" r:id="rId94" name="Check Box 91">
              <controlPr locked="0" defaultSize="0" autoFill="0" autoLine="0" autoPict="0">
                <anchor moveWithCells="1">
                  <from>
                    <xdr:col>8</xdr:col>
                    <xdr:colOff>19050</xdr:colOff>
                    <xdr:row>32</xdr:row>
                    <xdr:rowOff>9525</xdr:rowOff>
                  </from>
                  <to>
                    <xdr:col>8</xdr:col>
                    <xdr:colOff>219075</xdr:colOff>
                    <xdr:row>32</xdr:row>
                    <xdr:rowOff>171450</xdr:rowOff>
                  </to>
                </anchor>
              </controlPr>
            </control>
          </mc:Choice>
        </mc:AlternateContent>
        <mc:AlternateContent xmlns:mc="http://schemas.openxmlformats.org/markup-compatibility/2006">
          <mc:Choice Requires="x14">
            <control shapeId="1116" r:id="rId95" name="Check Box 92">
              <controlPr locked="0" defaultSize="0" autoFill="0" autoLine="0" autoPict="0">
                <anchor moveWithCells="1">
                  <from>
                    <xdr:col>8</xdr:col>
                    <xdr:colOff>19050</xdr:colOff>
                    <xdr:row>35</xdr:row>
                    <xdr:rowOff>9525</xdr:rowOff>
                  </from>
                  <to>
                    <xdr:col>8</xdr:col>
                    <xdr:colOff>219075</xdr:colOff>
                    <xdr:row>35</xdr:row>
                    <xdr:rowOff>171450</xdr:rowOff>
                  </to>
                </anchor>
              </controlPr>
            </control>
          </mc:Choice>
        </mc:AlternateContent>
        <mc:AlternateContent xmlns:mc="http://schemas.openxmlformats.org/markup-compatibility/2006">
          <mc:Choice Requires="x14">
            <control shapeId="1117" r:id="rId96" name="Check Box 93">
              <controlPr locked="0" defaultSize="0" autoFill="0" autoLine="0" autoPict="0">
                <anchor moveWithCells="1">
                  <from>
                    <xdr:col>8</xdr:col>
                    <xdr:colOff>19050</xdr:colOff>
                    <xdr:row>17</xdr:row>
                    <xdr:rowOff>9525</xdr:rowOff>
                  </from>
                  <to>
                    <xdr:col>8</xdr:col>
                    <xdr:colOff>219075</xdr:colOff>
                    <xdr:row>17</xdr:row>
                    <xdr:rowOff>171450</xdr:rowOff>
                  </to>
                </anchor>
              </controlPr>
            </control>
          </mc:Choice>
        </mc:AlternateContent>
        <mc:AlternateContent xmlns:mc="http://schemas.openxmlformats.org/markup-compatibility/2006">
          <mc:Choice Requires="x14">
            <control shapeId="1118" r:id="rId97" name="Check Box 94">
              <controlPr locked="0" defaultSize="0" autoFill="0" autoLine="0" autoPict="0">
                <anchor moveWithCells="1">
                  <from>
                    <xdr:col>8</xdr:col>
                    <xdr:colOff>19050</xdr:colOff>
                    <xdr:row>23</xdr:row>
                    <xdr:rowOff>9525</xdr:rowOff>
                  </from>
                  <to>
                    <xdr:col>8</xdr:col>
                    <xdr:colOff>219075</xdr:colOff>
                    <xdr:row>23</xdr:row>
                    <xdr:rowOff>171450</xdr:rowOff>
                  </to>
                </anchor>
              </controlPr>
            </control>
          </mc:Choice>
        </mc:AlternateContent>
        <mc:AlternateContent xmlns:mc="http://schemas.openxmlformats.org/markup-compatibility/2006">
          <mc:Choice Requires="x14">
            <control shapeId="1119" r:id="rId98" name="Check Box 95">
              <controlPr locked="0" defaultSize="0" autoFill="0" autoLine="0" autoPict="0">
                <anchor moveWithCells="1">
                  <from>
                    <xdr:col>8</xdr:col>
                    <xdr:colOff>19050</xdr:colOff>
                    <xdr:row>28</xdr:row>
                    <xdr:rowOff>9525</xdr:rowOff>
                  </from>
                  <to>
                    <xdr:col>8</xdr:col>
                    <xdr:colOff>219075</xdr:colOff>
                    <xdr:row>28</xdr:row>
                    <xdr:rowOff>171450</xdr:rowOff>
                  </to>
                </anchor>
              </controlPr>
            </control>
          </mc:Choice>
        </mc:AlternateContent>
        <mc:AlternateContent xmlns:mc="http://schemas.openxmlformats.org/markup-compatibility/2006">
          <mc:Choice Requires="x14">
            <control shapeId="1120" r:id="rId99" name="Check Box 96">
              <controlPr locked="0" defaultSize="0" autoFill="0" autoLine="0" autoPict="0">
                <anchor moveWithCells="1">
                  <from>
                    <xdr:col>8</xdr:col>
                    <xdr:colOff>19050</xdr:colOff>
                    <xdr:row>50</xdr:row>
                    <xdr:rowOff>9525</xdr:rowOff>
                  </from>
                  <to>
                    <xdr:col>8</xdr:col>
                    <xdr:colOff>219075</xdr:colOff>
                    <xdr:row>50</xdr:row>
                    <xdr:rowOff>171450</xdr:rowOff>
                  </to>
                </anchor>
              </controlPr>
            </control>
          </mc:Choice>
        </mc:AlternateContent>
        <mc:AlternateContent xmlns:mc="http://schemas.openxmlformats.org/markup-compatibility/2006">
          <mc:Choice Requires="x14">
            <control shapeId="1121" r:id="rId100" name="Check Box 97">
              <controlPr locked="0" defaultSize="0" autoFill="0" autoLine="0" autoPict="0">
                <anchor moveWithCells="1">
                  <from>
                    <xdr:col>10</xdr:col>
                    <xdr:colOff>19050</xdr:colOff>
                    <xdr:row>7</xdr:row>
                    <xdr:rowOff>9525</xdr:rowOff>
                  </from>
                  <to>
                    <xdr:col>10</xdr:col>
                    <xdr:colOff>219075</xdr:colOff>
                    <xdr:row>7</xdr:row>
                    <xdr:rowOff>171450</xdr:rowOff>
                  </to>
                </anchor>
              </controlPr>
            </control>
          </mc:Choice>
        </mc:AlternateContent>
        <mc:AlternateContent xmlns:mc="http://schemas.openxmlformats.org/markup-compatibility/2006">
          <mc:Choice Requires="x14">
            <control shapeId="1122" r:id="rId101" name="Check Box 98">
              <controlPr locked="0" defaultSize="0" autoFill="0" autoLine="0" autoPict="0">
                <anchor moveWithCells="1">
                  <from>
                    <xdr:col>10</xdr:col>
                    <xdr:colOff>19050</xdr:colOff>
                    <xdr:row>11</xdr:row>
                    <xdr:rowOff>9525</xdr:rowOff>
                  </from>
                  <to>
                    <xdr:col>10</xdr:col>
                    <xdr:colOff>219075</xdr:colOff>
                    <xdr:row>11</xdr:row>
                    <xdr:rowOff>171450</xdr:rowOff>
                  </to>
                </anchor>
              </controlPr>
            </control>
          </mc:Choice>
        </mc:AlternateContent>
        <mc:AlternateContent xmlns:mc="http://schemas.openxmlformats.org/markup-compatibility/2006">
          <mc:Choice Requires="x14">
            <control shapeId="1123" r:id="rId102" name="Check Box 99">
              <controlPr locked="0" defaultSize="0" autoFill="0" autoLine="0" autoPict="0">
                <anchor moveWithCells="1">
                  <from>
                    <xdr:col>10</xdr:col>
                    <xdr:colOff>19050</xdr:colOff>
                    <xdr:row>16</xdr:row>
                    <xdr:rowOff>9525</xdr:rowOff>
                  </from>
                  <to>
                    <xdr:col>10</xdr:col>
                    <xdr:colOff>219075</xdr:colOff>
                    <xdr:row>16</xdr:row>
                    <xdr:rowOff>171450</xdr:rowOff>
                  </to>
                </anchor>
              </controlPr>
            </control>
          </mc:Choice>
        </mc:AlternateContent>
        <mc:AlternateContent xmlns:mc="http://schemas.openxmlformats.org/markup-compatibility/2006">
          <mc:Choice Requires="x14">
            <control shapeId="1124" r:id="rId103" name="Check Box 100">
              <controlPr locked="0" defaultSize="0" autoFill="0" autoLine="0" autoPict="0">
                <anchor moveWithCells="1">
                  <from>
                    <xdr:col>10</xdr:col>
                    <xdr:colOff>19050</xdr:colOff>
                    <xdr:row>19</xdr:row>
                    <xdr:rowOff>9525</xdr:rowOff>
                  </from>
                  <to>
                    <xdr:col>10</xdr:col>
                    <xdr:colOff>219075</xdr:colOff>
                    <xdr:row>20</xdr:row>
                    <xdr:rowOff>0</xdr:rowOff>
                  </to>
                </anchor>
              </controlPr>
            </control>
          </mc:Choice>
        </mc:AlternateContent>
        <mc:AlternateContent xmlns:mc="http://schemas.openxmlformats.org/markup-compatibility/2006">
          <mc:Choice Requires="x14">
            <control shapeId="1125" r:id="rId104" name="Check Box 101">
              <controlPr locked="0" defaultSize="0" autoFill="0" autoLine="0" autoPict="0">
                <anchor moveWithCells="1">
                  <from>
                    <xdr:col>10</xdr:col>
                    <xdr:colOff>19050</xdr:colOff>
                    <xdr:row>20</xdr:row>
                    <xdr:rowOff>9525</xdr:rowOff>
                  </from>
                  <to>
                    <xdr:col>10</xdr:col>
                    <xdr:colOff>219075</xdr:colOff>
                    <xdr:row>20</xdr:row>
                    <xdr:rowOff>171450</xdr:rowOff>
                  </to>
                </anchor>
              </controlPr>
            </control>
          </mc:Choice>
        </mc:AlternateContent>
        <mc:AlternateContent xmlns:mc="http://schemas.openxmlformats.org/markup-compatibility/2006">
          <mc:Choice Requires="x14">
            <control shapeId="1126" r:id="rId105" name="Check Box 102">
              <controlPr locked="0" defaultSize="0" autoFill="0" autoLine="0" autoPict="0">
                <anchor moveWithCells="1">
                  <from>
                    <xdr:col>10</xdr:col>
                    <xdr:colOff>19050</xdr:colOff>
                    <xdr:row>21</xdr:row>
                    <xdr:rowOff>9525</xdr:rowOff>
                  </from>
                  <to>
                    <xdr:col>10</xdr:col>
                    <xdr:colOff>219075</xdr:colOff>
                    <xdr:row>21</xdr:row>
                    <xdr:rowOff>171450</xdr:rowOff>
                  </to>
                </anchor>
              </controlPr>
            </control>
          </mc:Choice>
        </mc:AlternateContent>
        <mc:AlternateContent xmlns:mc="http://schemas.openxmlformats.org/markup-compatibility/2006">
          <mc:Choice Requires="x14">
            <control shapeId="1127" r:id="rId106" name="Check Box 103">
              <controlPr locked="0" defaultSize="0" autoFill="0" autoLine="0" autoPict="0">
                <anchor moveWithCells="1">
                  <from>
                    <xdr:col>10</xdr:col>
                    <xdr:colOff>19050</xdr:colOff>
                    <xdr:row>22</xdr:row>
                    <xdr:rowOff>9525</xdr:rowOff>
                  </from>
                  <to>
                    <xdr:col>10</xdr:col>
                    <xdr:colOff>219075</xdr:colOff>
                    <xdr:row>22</xdr:row>
                    <xdr:rowOff>171450</xdr:rowOff>
                  </to>
                </anchor>
              </controlPr>
            </control>
          </mc:Choice>
        </mc:AlternateContent>
        <mc:AlternateContent xmlns:mc="http://schemas.openxmlformats.org/markup-compatibility/2006">
          <mc:Choice Requires="x14">
            <control shapeId="1128" r:id="rId107" name="Check Box 104">
              <controlPr locked="0" defaultSize="0" autoFill="0" autoLine="0" autoPict="0">
                <anchor moveWithCells="1">
                  <from>
                    <xdr:col>10</xdr:col>
                    <xdr:colOff>19050</xdr:colOff>
                    <xdr:row>30</xdr:row>
                    <xdr:rowOff>9525</xdr:rowOff>
                  </from>
                  <to>
                    <xdr:col>10</xdr:col>
                    <xdr:colOff>219075</xdr:colOff>
                    <xdr:row>30</xdr:row>
                    <xdr:rowOff>171450</xdr:rowOff>
                  </to>
                </anchor>
              </controlPr>
            </control>
          </mc:Choice>
        </mc:AlternateContent>
        <mc:AlternateContent xmlns:mc="http://schemas.openxmlformats.org/markup-compatibility/2006">
          <mc:Choice Requires="x14">
            <control shapeId="1129" r:id="rId108" name="Check Box 105">
              <controlPr locked="0" defaultSize="0" autoFill="0" autoLine="0" autoPict="0">
                <anchor moveWithCells="1">
                  <from>
                    <xdr:col>10</xdr:col>
                    <xdr:colOff>19050</xdr:colOff>
                    <xdr:row>23</xdr:row>
                    <xdr:rowOff>9525</xdr:rowOff>
                  </from>
                  <to>
                    <xdr:col>10</xdr:col>
                    <xdr:colOff>219075</xdr:colOff>
                    <xdr:row>23</xdr:row>
                    <xdr:rowOff>171450</xdr:rowOff>
                  </to>
                </anchor>
              </controlPr>
            </control>
          </mc:Choice>
        </mc:AlternateContent>
        <mc:AlternateContent xmlns:mc="http://schemas.openxmlformats.org/markup-compatibility/2006">
          <mc:Choice Requires="x14">
            <control shapeId="1130" r:id="rId109" name="Check Box 106">
              <controlPr locked="0" defaultSize="0" autoFill="0" autoLine="0" autoPict="0">
                <anchor moveWithCells="1">
                  <from>
                    <xdr:col>10</xdr:col>
                    <xdr:colOff>19050</xdr:colOff>
                    <xdr:row>28</xdr:row>
                    <xdr:rowOff>9525</xdr:rowOff>
                  </from>
                  <to>
                    <xdr:col>10</xdr:col>
                    <xdr:colOff>219075</xdr:colOff>
                    <xdr:row>28</xdr:row>
                    <xdr:rowOff>171450</xdr:rowOff>
                  </to>
                </anchor>
              </controlPr>
            </control>
          </mc:Choice>
        </mc:AlternateContent>
        <mc:AlternateContent xmlns:mc="http://schemas.openxmlformats.org/markup-compatibility/2006">
          <mc:Choice Requires="x14">
            <control shapeId="1131" r:id="rId110" name="Check Box 107">
              <controlPr locked="0" defaultSize="0" autoFill="0" autoLine="0" autoPict="0">
                <anchor moveWithCells="1">
                  <from>
                    <xdr:col>8</xdr:col>
                    <xdr:colOff>19050</xdr:colOff>
                    <xdr:row>8</xdr:row>
                    <xdr:rowOff>9525</xdr:rowOff>
                  </from>
                  <to>
                    <xdr:col>8</xdr:col>
                    <xdr:colOff>219075</xdr:colOff>
                    <xdr:row>8</xdr:row>
                    <xdr:rowOff>171450</xdr:rowOff>
                  </to>
                </anchor>
              </controlPr>
            </control>
          </mc:Choice>
        </mc:AlternateContent>
        <mc:AlternateContent xmlns:mc="http://schemas.openxmlformats.org/markup-compatibility/2006">
          <mc:Choice Requires="x14">
            <control shapeId="1132" r:id="rId111" name="Check Box 108">
              <controlPr locked="0" defaultSize="0" autoFill="0" autoLine="0" autoPict="0">
                <anchor moveWithCells="1">
                  <from>
                    <xdr:col>8</xdr:col>
                    <xdr:colOff>19050</xdr:colOff>
                    <xdr:row>9</xdr:row>
                    <xdr:rowOff>9525</xdr:rowOff>
                  </from>
                  <to>
                    <xdr:col>8</xdr:col>
                    <xdr:colOff>219075</xdr:colOff>
                    <xdr:row>9</xdr:row>
                    <xdr:rowOff>171450</xdr:rowOff>
                  </to>
                </anchor>
              </controlPr>
            </control>
          </mc:Choice>
        </mc:AlternateContent>
        <mc:AlternateContent xmlns:mc="http://schemas.openxmlformats.org/markup-compatibility/2006">
          <mc:Choice Requires="x14">
            <control shapeId="1133" r:id="rId112" name="Check Box 109">
              <controlPr locked="0" defaultSize="0" autoFill="0" autoLine="0" autoPict="0">
                <anchor moveWithCells="1">
                  <from>
                    <xdr:col>8</xdr:col>
                    <xdr:colOff>19050</xdr:colOff>
                    <xdr:row>24</xdr:row>
                    <xdr:rowOff>9525</xdr:rowOff>
                  </from>
                  <to>
                    <xdr:col>8</xdr:col>
                    <xdr:colOff>219075</xdr:colOff>
                    <xdr:row>24</xdr:row>
                    <xdr:rowOff>171450</xdr:rowOff>
                  </to>
                </anchor>
              </controlPr>
            </control>
          </mc:Choice>
        </mc:AlternateContent>
        <mc:AlternateContent xmlns:mc="http://schemas.openxmlformats.org/markup-compatibility/2006">
          <mc:Choice Requires="x14">
            <control shapeId="1134" r:id="rId113" name="Check Box 110">
              <controlPr locked="0" defaultSize="0" autoFill="0" autoLine="0" autoPict="0">
                <anchor moveWithCells="1">
                  <from>
                    <xdr:col>8</xdr:col>
                    <xdr:colOff>19050</xdr:colOff>
                    <xdr:row>25</xdr:row>
                    <xdr:rowOff>9525</xdr:rowOff>
                  </from>
                  <to>
                    <xdr:col>8</xdr:col>
                    <xdr:colOff>219075</xdr:colOff>
                    <xdr:row>25</xdr:row>
                    <xdr:rowOff>171450</xdr:rowOff>
                  </to>
                </anchor>
              </controlPr>
            </control>
          </mc:Choice>
        </mc:AlternateContent>
        <mc:AlternateContent xmlns:mc="http://schemas.openxmlformats.org/markup-compatibility/2006">
          <mc:Choice Requires="x14">
            <control shapeId="1135" r:id="rId114" name="Check Box 111">
              <controlPr locked="0" defaultSize="0" autoFill="0" autoLine="0" autoPict="0">
                <anchor moveWithCells="1">
                  <from>
                    <xdr:col>8</xdr:col>
                    <xdr:colOff>19050</xdr:colOff>
                    <xdr:row>26</xdr:row>
                    <xdr:rowOff>9525</xdr:rowOff>
                  </from>
                  <to>
                    <xdr:col>8</xdr:col>
                    <xdr:colOff>219075</xdr:colOff>
                    <xdr:row>26</xdr:row>
                    <xdr:rowOff>171450</xdr:rowOff>
                  </to>
                </anchor>
              </controlPr>
            </control>
          </mc:Choice>
        </mc:AlternateContent>
        <mc:AlternateContent xmlns:mc="http://schemas.openxmlformats.org/markup-compatibility/2006">
          <mc:Choice Requires="x14">
            <control shapeId="1136" r:id="rId115" name="Check Box 112">
              <controlPr locked="0" defaultSize="0" autoFill="0" autoLine="0" autoPict="0">
                <anchor moveWithCells="1">
                  <from>
                    <xdr:col>8</xdr:col>
                    <xdr:colOff>19050</xdr:colOff>
                    <xdr:row>46</xdr:row>
                    <xdr:rowOff>9525</xdr:rowOff>
                  </from>
                  <to>
                    <xdr:col>8</xdr:col>
                    <xdr:colOff>219075</xdr:colOff>
                    <xdr:row>46</xdr:row>
                    <xdr:rowOff>171450</xdr:rowOff>
                  </to>
                </anchor>
              </controlPr>
            </control>
          </mc:Choice>
        </mc:AlternateContent>
        <mc:AlternateContent xmlns:mc="http://schemas.openxmlformats.org/markup-compatibility/2006">
          <mc:Choice Requires="x14">
            <control shapeId="1137" r:id="rId116" name="Check Box 113">
              <controlPr locked="0" defaultSize="0" autoFill="0" autoLine="0" autoPict="0">
                <anchor moveWithCells="1">
                  <from>
                    <xdr:col>10</xdr:col>
                    <xdr:colOff>19050</xdr:colOff>
                    <xdr:row>44</xdr:row>
                    <xdr:rowOff>9525</xdr:rowOff>
                  </from>
                  <to>
                    <xdr:col>10</xdr:col>
                    <xdr:colOff>219075</xdr:colOff>
                    <xdr:row>44</xdr:row>
                    <xdr:rowOff>171450</xdr:rowOff>
                  </to>
                </anchor>
              </controlPr>
            </control>
          </mc:Choice>
        </mc:AlternateContent>
        <mc:AlternateContent xmlns:mc="http://schemas.openxmlformats.org/markup-compatibility/2006">
          <mc:Choice Requires="x14">
            <control shapeId="1138" r:id="rId117" name="Check Box 114">
              <controlPr locked="0" defaultSize="0" autoFill="0" autoLine="0" autoPict="0">
                <anchor moveWithCells="1">
                  <from>
                    <xdr:col>10</xdr:col>
                    <xdr:colOff>19050</xdr:colOff>
                    <xdr:row>46</xdr:row>
                    <xdr:rowOff>9525</xdr:rowOff>
                  </from>
                  <to>
                    <xdr:col>10</xdr:col>
                    <xdr:colOff>219075</xdr:colOff>
                    <xdr:row>46</xdr:row>
                    <xdr:rowOff>171450</xdr:rowOff>
                  </to>
                </anchor>
              </controlPr>
            </control>
          </mc:Choice>
        </mc:AlternateContent>
        <mc:AlternateContent xmlns:mc="http://schemas.openxmlformats.org/markup-compatibility/2006">
          <mc:Choice Requires="x14">
            <control shapeId="1139" r:id="rId118" name="Check Box 115">
              <controlPr locked="0" defaultSize="0" autoFill="0" autoLine="0" autoPict="0">
                <anchor moveWithCells="1">
                  <from>
                    <xdr:col>10</xdr:col>
                    <xdr:colOff>19050</xdr:colOff>
                    <xdr:row>48</xdr:row>
                    <xdr:rowOff>9525</xdr:rowOff>
                  </from>
                  <to>
                    <xdr:col>10</xdr:col>
                    <xdr:colOff>219075</xdr:colOff>
                    <xdr:row>48</xdr:row>
                    <xdr:rowOff>171450</xdr:rowOff>
                  </to>
                </anchor>
              </controlPr>
            </control>
          </mc:Choice>
        </mc:AlternateContent>
        <mc:AlternateContent xmlns:mc="http://schemas.openxmlformats.org/markup-compatibility/2006">
          <mc:Choice Requires="x14">
            <control shapeId="1140" r:id="rId119" name="Check Box 116">
              <controlPr locked="0" defaultSize="0" autoFill="0" autoLine="0" autoPict="0">
                <anchor moveWithCells="1">
                  <from>
                    <xdr:col>10</xdr:col>
                    <xdr:colOff>19050</xdr:colOff>
                    <xdr:row>24</xdr:row>
                    <xdr:rowOff>9525</xdr:rowOff>
                  </from>
                  <to>
                    <xdr:col>10</xdr:col>
                    <xdr:colOff>219075</xdr:colOff>
                    <xdr:row>24</xdr:row>
                    <xdr:rowOff>171450</xdr:rowOff>
                  </to>
                </anchor>
              </controlPr>
            </control>
          </mc:Choice>
        </mc:AlternateContent>
        <mc:AlternateContent xmlns:mc="http://schemas.openxmlformats.org/markup-compatibility/2006">
          <mc:Choice Requires="x14">
            <control shapeId="1141" r:id="rId120" name="Check Box 117">
              <controlPr locked="0" defaultSize="0" autoFill="0" autoLine="0" autoPict="0">
                <anchor moveWithCells="1">
                  <from>
                    <xdr:col>10</xdr:col>
                    <xdr:colOff>19050</xdr:colOff>
                    <xdr:row>25</xdr:row>
                    <xdr:rowOff>9525</xdr:rowOff>
                  </from>
                  <to>
                    <xdr:col>10</xdr:col>
                    <xdr:colOff>219075</xdr:colOff>
                    <xdr:row>25</xdr:row>
                    <xdr:rowOff>171450</xdr:rowOff>
                  </to>
                </anchor>
              </controlPr>
            </control>
          </mc:Choice>
        </mc:AlternateContent>
        <mc:AlternateContent xmlns:mc="http://schemas.openxmlformats.org/markup-compatibility/2006">
          <mc:Choice Requires="x14">
            <control shapeId="1142" r:id="rId121" name="Check Box 118">
              <controlPr locked="0" defaultSize="0" autoFill="0" autoLine="0" autoPict="0">
                <anchor moveWithCells="1">
                  <from>
                    <xdr:col>10</xdr:col>
                    <xdr:colOff>19050</xdr:colOff>
                    <xdr:row>8</xdr:row>
                    <xdr:rowOff>9525</xdr:rowOff>
                  </from>
                  <to>
                    <xdr:col>10</xdr:col>
                    <xdr:colOff>219075</xdr:colOff>
                    <xdr:row>8</xdr:row>
                    <xdr:rowOff>171450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O27"/>
  <sheetViews>
    <sheetView view="pageBreakPreview" topLeftCell="A13" zoomScaleNormal="90" zoomScaleSheetLayoutView="100" workbookViewId="0">
      <selection activeCell="J27" sqref="J27"/>
    </sheetView>
  </sheetViews>
  <sheetFormatPr defaultColWidth="9" defaultRowHeight="13.5" x14ac:dyDescent="0.15"/>
  <cols>
    <col min="1" max="1" width="13.875" style="158" customWidth="1"/>
    <col min="2" max="2" width="4.5" style="93" hidden="1" customWidth="1"/>
    <col min="3" max="3" width="5" style="93" customWidth="1"/>
    <col min="4" max="4" width="6.625" style="98" customWidth="1"/>
    <col min="5" max="5" width="36.625" style="99" customWidth="1"/>
    <col min="6" max="6" width="36.125" style="100" customWidth="1"/>
    <col min="7" max="7" width="25.75" style="166" customWidth="1"/>
    <col min="8" max="9" width="5.875" style="98" customWidth="1"/>
    <col min="10" max="10" width="9.125" style="216" customWidth="1"/>
    <col min="11" max="11" width="9" style="101" customWidth="1"/>
    <col min="12" max="12" width="4.875" style="95" customWidth="1"/>
    <col min="13" max="13" width="9" style="208"/>
    <col min="14" max="15" width="9" style="95" hidden="1" customWidth="1"/>
    <col min="16" max="16384" width="9" style="95"/>
  </cols>
  <sheetData>
    <row r="1" spans="1:15" ht="31.5" customHeight="1" x14ac:dyDescent="0.15">
      <c r="C1" s="235" t="s">
        <v>161</v>
      </c>
      <c r="D1" s="235"/>
      <c r="E1" s="235"/>
      <c r="F1" s="235"/>
      <c r="G1" s="235"/>
      <c r="H1" s="235"/>
      <c r="I1" s="235"/>
      <c r="J1" s="236"/>
      <c r="K1" s="235"/>
      <c r="L1" s="94"/>
    </row>
    <row r="2" spans="1:15" ht="33.75" customHeight="1" x14ac:dyDescent="0.15">
      <c r="A2" s="159" t="s">
        <v>130</v>
      </c>
      <c r="B2" s="96"/>
      <c r="C2" s="97" t="s">
        <v>131</v>
      </c>
      <c r="D2" s="97" t="s">
        <v>132</v>
      </c>
      <c r="E2" s="97" t="s">
        <v>133</v>
      </c>
      <c r="F2" s="96" t="s">
        <v>134</v>
      </c>
      <c r="G2" s="160" t="s">
        <v>135</v>
      </c>
      <c r="H2" s="96" t="s">
        <v>136</v>
      </c>
      <c r="I2" s="96" t="s">
        <v>137</v>
      </c>
      <c r="J2" s="213" t="s">
        <v>138</v>
      </c>
      <c r="K2" s="96" t="s">
        <v>139</v>
      </c>
      <c r="L2" s="208"/>
    </row>
    <row r="3" spans="1:15" s="108" customFormat="1" ht="51.75" customHeight="1" x14ac:dyDescent="0.15">
      <c r="A3" s="165" t="s">
        <v>244</v>
      </c>
      <c r="B3" s="109"/>
      <c r="C3" s="102" t="s">
        <v>142</v>
      </c>
      <c r="D3" s="103">
        <v>1801</v>
      </c>
      <c r="E3" s="104" t="str">
        <f t="shared" ref="E3:E24" si="0">HYPERLINK(O3,N3)</f>
        <v>スマートホームの最新動向と実際
－IoT評価ハウス実習－</v>
      </c>
      <c r="F3" s="162" t="s">
        <v>207</v>
      </c>
      <c r="G3" s="163" t="s">
        <v>245</v>
      </c>
      <c r="H3" s="103">
        <v>16</v>
      </c>
      <c r="I3" s="103">
        <v>2</v>
      </c>
      <c r="J3" s="112" t="s">
        <v>162</v>
      </c>
      <c r="K3" s="105"/>
      <c r="L3" s="110"/>
      <c r="M3" s="106"/>
      <c r="N3" s="164" t="s">
        <v>246</v>
      </c>
      <c r="O3" s="107" t="str">
        <f t="shared" ref="O3:O24" si="1">"https://www.uitec.jeed.go.jp/training/2022/"&amp;D3&amp;".pdf"</f>
        <v>https://www.uitec.jeed.go.jp/training/2022/1801.pdf</v>
      </c>
    </row>
    <row r="4" spans="1:15" s="108" customFormat="1" ht="51.75" customHeight="1" x14ac:dyDescent="0.15">
      <c r="A4" s="165" t="s">
        <v>244</v>
      </c>
      <c r="B4" s="109"/>
      <c r="C4" s="102" t="s">
        <v>142</v>
      </c>
      <c r="D4" s="103">
        <v>1802</v>
      </c>
      <c r="E4" s="104" t="str">
        <f t="shared" si="0"/>
        <v>スマートホームの最新動向と実際
－IoT評価ハウス実習－</v>
      </c>
      <c r="F4" s="162" t="s">
        <v>247</v>
      </c>
      <c r="G4" s="163" t="s">
        <v>245</v>
      </c>
      <c r="H4" s="103">
        <v>16</v>
      </c>
      <c r="I4" s="103">
        <v>2</v>
      </c>
      <c r="J4" s="112" t="s">
        <v>162</v>
      </c>
      <c r="K4" s="105"/>
      <c r="L4" s="110"/>
      <c r="M4" s="106"/>
      <c r="N4" s="164" t="s">
        <v>246</v>
      </c>
      <c r="O4" s="107" t="str">
        <f t="shared" si="1"/>
        <v>https://www.uitec.jeed.go.jp/training/2022/1802.pdf</v>
      </c>
    </row>
    <row r="5" spans="1:15" s="108" customFormat="1" ht="34.5" customHeight="1" x14ac:dyDescent="0.15">
      <c r="A5" s="165" t="s">
        <v>244</v>
      </c>
      <c r="B5" s="109"/>
      <c r="C5" s="102" t="s">
        <v>217</v>
      </c>
      <c r="D5" s="103">
        <v>1803</v>
      </c>
      <c r="E5" s="104" t="str">
        <f t="shared" si="0"/>
        <v>Pythonによる科学技術計算入門</v>
      </c>
      <c r="F5" s="162" t="s">
        <v>207</v>
      </c>
      <c r="G5" s="163" t="s">
        <v>248</v>
      </c>
      <c r="H5" s="103">
        <v>10</v>
      </c>
      <c r="I5" s="103">
        <v>2</v>
      </c>
      <c r="J5" s="112">
        <v>6000</v>
      </c>
      <c r="K5" s="105"/>
      <c r="L5" s="110"/>
      <c r="M5" s="106"/>
      <c r="N5" s="164" t="s">
        <v>249</v>
      </c>
      <c r="O5" s="107" t="str">
        <f t="shared" si="1"/>
        <v>https://www.uitec.jeed.go.jp/training/2022/1803.pdf</v>
      </c>
    </row>
    <row r="6" spans="1:15" s="108" customFormat="1" ht="34.5" customHeight="1" x14ac:dyDescent="0.15">
      <c r="A6" s="165" t="s">
        <v>244</v>
      </c>
      <c r="B6" s="109"/>
      <c r="C6" s="102"/>
      <c r="D6" s="103">
        <v>1804</v>
      </c>
      <c r="E6" s="104" t="str">
        <f t="shared" si="0"/>
        <v>Pythonで学ぶ機械学習の仕組み</v>
      </c>
      <c r="F6" s="162" t="s">
        <v>250</v>
      </c>
      <c r="G6" s="163" t="s">
        <v>141</v>
      </c>
      <c r="H6" s="103">
        <v>10</v>
      </c>
      <c r="I6" s="103">
        <v>2</v>
      </c>
      <c r="J6" s="112">
        <v>6000</v>
      </c>
      <c r="K6" s="105"/>
      <c r="L6" s="110"/>
      <c r="M6" s="106"/>
      <c r="N6" s="164" t="s">
        <v>251</v>
      </c>
      <c r="O6" s="107" t="str">
        <f t="shared" si="1"/>
        <v>https://www.uitec.jeed.go.jp/training/2022/1804.pdf</v>
      </c>
    </row>
    <row r="7" spans="1:15" s="108" customFormat="1" ht="34.5" customHeight="1" x14ac:dyDescent="0.15">
      <c r="A7" s="165" t="s">
        <v>244</v>
      </c>
      <c r="B7" s="109"/>
      <c r="C7" s="102"/>
      <c r="D7" s="103">
        <v>1805</v>
      </c>
      <c r="E7" s="104" t="str">
        <f t="shared" si="0"/>
        <v>使いやすさを追求するための
知識・技術の基本体系</v>
      </c>
      <c r="F7" s="162" t="s">
        <v>252</v>
      </c>
      <c r="G7" s="163" t="s">
        <v>141</v>
      </c>
      <c r="H7" s="103">
        <v>10</v>
      </c>
      <c r="I7" s="103">
        <v>2</v>
      </c>
      <c r="J7" s="112">
        <v>6000</v>
      </c>
      <c r="K7" s="105"/>
      <c r="L7" s="110"/>
      <c r="M7" s="106"/>
      <c r="N7" s="164" t="s">
        <v>253</v>
      </c>
      <c r="O7" s="107" t="str">
        <f t="shared" si="1"/>
        <v>https://www.uitec.jeed.go.jp/training/2022/1805.pdf</v>
      </c>
    </row>
    <row r="8" spans="1:15" s="108" customFormat="1" ht="34.5" customHeight="1" x14ac:dyDescent="0.15">
      <c r="A8" s="165" t="s">
        <v>244</v>
      </c>
      <c r="B8" s="109"/>
      <c r="C8" s="111"/>
      <c r="D8" s="103">
        <v>1806</v>
      </c>
      <c r="E8" s="104" t="str">
        <f t="shared" si="0"/>
        <v>使いやすさを追求するための
知識・技術（生体計測実習編）</v>
      </c>
      <c r="F8" s="162" t="s">
        <v>254</v>
      </c>
      <c r="G8" s="170" t="s">
        <v>141</v>
      </c>
      <c r="H8" s="103">
        <v>7</v>
      </c>
      <c r="I8" s="214">
        <v>2</v>
      </c>
      <c r="J8" s="112">
        <v>6000</v>
      </c>
      <c r="K8" s="105"/>
      <c r="L8" s="110"/>
      <c r="M8" s="106"/>
      <c r="N8" s="164" t="s">
        <v>255</v>
      </c>
      <c r="O8" s="107" t="str">
        <f t="shared" si="1"/>
        <v>https://www.uitec.jeed.go.jp/training/2022/1806.pdf</v>
      </c>
    </row>
    <row r="9" spans="1:15" s="108" customFormat="1" ht="34.5" customHeight="1" x14ac:dyDescent="0.15">
      <c r="A9" s="165" t="s">
        <v>244</v>
      </c>
      <c r="B9" s="109"/>
      <c r="C9" s="102"/>
      <c r="D9" s="103">
        <v>1807</v>
      </c>
      <c r="E9" s="104" t="str">
        <f t="shared" si="0"/>
        <v>モーションキャプチャーの概要と操作</v>
      </c>
      <c r="F9" s="162" t="s">
        <v>256</v>
      </c>
      <c r="G9" s="163" t="s">
        <v>141</v>
      </c>
      <c r="H9" s="103">
        <v>10</v>
      </c>
      <c r="I9" s="103">
        <v>2</v>
      </c>
      <c r="J9" s="112">
        <v>6000</v>
      </c>
      <c r="K9" s="105"/>
      <c r="L9" s="110"/>
      <c r="M9" s="106"/>
      <c r="N9" s="164" t="s">
        <v>257</v>
      </c>
      <c r="O9" s="107" t="str">
        <f t="shared" si="1"/>
        <v>https://www.uitec.jeed.go.jp/training/2022/1807.pdf</v>
      </c>
    </row>
    <row r="10" spans="1:15" s="108" customFormat="1" ht="34.5" customHeight="1" x14ac:dyDescent="0.15">
      <c r="A10" s="165" t="s">
        <v>244</v>
      </c>
      <c r="B10" s="109"/>
      <c r="C10" s="102"/>
      <c r="D10" s="103">
        <v>1808</v>
      </c>
      <c r="E10" s="104" t="str">
        <f t="shared" si="0"/>
        <v>ディープラーニングの基礎とその活用</v>
      </c>
      <c r="F10" s="162" t="s">
        <v>258</v>
      </c>
      <c r="G10" s="163" t="s">
        <v>141</v>
      </c>
      <c r="H10" s="103">
        <v>6</v>
      </c>
      <c r="I10" s="103">
        <v>2</v>
      </c>
      <c r="J10" s="112" t="s">
        <v>162</v>
      </c>
      <c r="K10" s="105"/>
      <c r="L10" s="110"/>
      <c r="M10" s="106"/>
      <c r="N10" s="164" t="s">
        <v>259</v>
      </c>
      <c r="O10" s="107" t="str">
        <f t="shared" si="1"/>
        <v>https://www.uitec.jeed.go.jp/training/2022/1808.pdf</v>
      </c>
    </row>
    <row r="11" spans="1:15" s="108" customFormat="1" ht="34.5" customHeight="1" x14ac:dyDescent="0.15">
      <c r="A11" s="165" t="s">
        <v>244</v>
      </c>
      <c r="B11" s="109"/>
      <c r="C11" s="102"/>
      <c r="D11" s="103">
        <v>1809</v>
      </c>
      <c r="E11" s="104" t="str">
        <f t="shared" si="0"/>
        <v>ヴァーチャルリアリティ（AR）実践操作と
応用</v>
      </c>
      <c r="F11" s="162" t="s">
        <v>260</v>
      </c>
      <c r="G11" s="163" t="s">
        <v>141</v>
      </c>
      <c r="H11" s="103">
        <v>10</v>
      </c>
      <c r="I11" s="103">
        <v>2</v>
      </c>
      <c r="J11" s="112">
        <v>6000</v>
      </c>
      <c r="K11" s="105"/>
      <c r="L11" s="110"/>
      <c r="M11" s="106"/>
      <c r="N11" s="164" t="s">
        <v>261</v>
      </c>
      <c r="O11" s="107" t="str">
        <f t="shared" si="1"/>
        <v>https://www.uitec.jeed.go.jp/training/2022/1809.pdf</v>
      </c>
    </row>
    <row r="12" spans="1:15" s="108" customFormat="1" ht="34.5" customHeight="1" x14ac:dyDescent="0.15">
      <c r="A12" s="165" t="s">
        <v>244</v>
      </c>
      <c r="B12" s="109"/>
      <c r="C12" s="102"/>
      <c r="D12" s="103">
        <v>1810</v>
      </c>
      <c r="E12" s="104" t="str">
        <f t="shared" si="0"/>
        <v>使いやすさや快適性を評価する
生体計測技術（アンプ自作編）</v>
      </c>
      <c r="F12" s="162" t="s">
        <v>262</v>
      </c>
      <c r="G12" s="170" t="s">
        <v>141</v>
      </c>
      <c r="H12" s="103">
        <v>10</v>
      </c>
      <c r="I12" s="103">
        <v>2</v>
      </c>
      <c r="J12" s="112">
        <v>6000</v>
      </c>
      <c r="K12" s="105"/>
      <c r="L12" s="110"/>
      <c r="M12" s="106"/>
      <c r="N12" s="164" t="s">
        <v>263</v>
      </c>
      <c r="O12" s="107" t="str">
        <f t="shared" si="1"/>
        <v>https://www.uitec.jeed.go.jp/training/2022/1810.pdf</v>
      </c>
    </row>
    <row r="13" spans="1:15" s="108" customFormat="1" ht="34.5" customHeight="1" x14ac:dyDescent="0.15">
      <c r="A13" s="165" t="s">
        <v>244</v>
      </c>
      <c r="B13" s="109"/>
      <c r="C13" s="102" t="s">
        <v>142</v>
      </c>
      <c r="D13" s="103">
        <v>1811</v>
      </c>
      <c r="E13" s="104" t="str">
        <f t="shared" si="0"/>
        <v>業務効率化に向けた
ＩＴ技術とセキュリティの考え方</v>
      </c>
      <c r="F13" s="162" t="s">
        <v>264</v>
      </c>
      <c r="G13" s="170" t="s">
        <v>265</v>
      </c>
      <c r="H13" s="103" t="s">
        <v>266</v>
      </c>
      <c r="I13" s="103">
        <v>2</v>
      </c>
      <c r="J13" s="112" t="s">
        <v>162</v>
      </c>
      <c r="K13" s="105"/>
      <c r="L13" s="110"/>
      <c r="M13" s="106"/>
      <c r="N13" s="164" t="s">
        <v>267</v>
      </c>
      <c r="O13" s="107" t="str">
        <f t="shared" si="1"/>
        <v>https://www.uitec.jeed.go.jp/training/2022/1811.pdf</v>
      </c>
    </row>
    <row r="14" spans="1:15" s="108" customFormat="1" ht="34.5" customHeight="1" x14ac:dyDescent="0.15">
      <c r="A14" s="165" t="s">
        <v>244</v>
      </c>
      <c r="B14" s="109"/>
      <c r="C14" s="102" t="s">
        <v>142</v>
      </c>
      <c r="D14" s="103">
        <v>1812</v>
      </c>
      <c r="E14" s="104" t="str">
        <f t="shared" si="0"/>
        <v>業務効率化に向けたＩＴ技術（初級編）</v>
      </c>
      <c r="F14" s="162" t="s">
        <v>268</v>
      </c>
      <c r="G14" s="170" t="s">
        <v>265</v>
      </c>
      <c r="H14" s="103" t="s">
        <v>266</v>
      </c>
      <c r="I14" s="103">
        <v>2</v>
      </c>
      <c r="J14" s="112" t="s">
        <v>162</v>
      </c>
      <c r="K14" s="105"/>
      <c r="L14" s="110"/>
      <c r="M14" s="106"/>
      <c r="N14" s="164" t="s">
        <v>269</v>
      </c>
      <c r="O14" s="107" t="str">
        <f t="shared" si="1"/>
        <v>https://www.uitec.jeed.go.jp/training/2022/1812.pdf</v>
      </c>
    </row>
    <row r="15" spans="1:15" s="108" customFormat="1" ht="35.1" customHeight="1" x14ac:dyDescent="0.15">
      <c r="A15" s="165" t="s">
        <v>244</v>
      </c>
      <c r="B15" s="109"/>
      <c r="C15" s="102" t="s">
        <v>217</v>
      </c>
      <c r="D15" s="103">
        <v>1813</v>
      </c>
      <c r="E15" s="104" t="str">
        <f t="shared" si="0"/>
        <v>ドローン操作・安全（基礎編）</v>
      </c>
      <c r="F15" s="162" t="s">
        <v>270</v>
      </c>
      <c r="G15" s="170" t="s">
        <v>141</v>
      </c>
      <c r="H15" s="103">
        <v>6</v>
      </c>
      <c r="I15" s="103">
        <v>2</v>
      </c>
      <c r="J15" s="112">
        <v>6000</v>
      </c>
      <c r="K15" s="105"/>
      <c r="L15" s="110"/>
      <c r="M15" s="106"/>
      <c r="N15" s="164" t="s">
        <v>271</v>
      </c>
      <c r="O15" s="107" t="str">
        <f t="shared" si="1"/>
        <v>https://www.uitec.jeed.go.jp/training/2022/1813.pdf</v>
      </c>
    </row>
    <row r="16" spans="1:15" s="108" customFormat="1" ht="35.1" customHeight="1" x14ac:dyDescent="0.15">
      <c r="A16" s="165" t="s">
        <v>244</v>
      </c>
      <c r="B16" s="109"/>
      <c r="C16" s="102" t="s">
        <v>142</v>
      </c>
      <c r="D16" s="103">
        <v>1814</v>
      </c>
      <c r="E16" s="104" t="str">
        <f t="shared" si="0"/>
        <v>ドローン操作・安全（応用編）</v>
      </c>
      <c r="F16" s="162" t="s">
        <v>272</v>
      </c>
      <c r="G16" s="170" t="s">
        <v>273</v>
      </c>
      <c r="H16" s="103">
        <v>6</v>
      </c>
      <c r="I16" s="103">
        <v>2</v>
      </c>
      <c r="J16" s="112">
        <v>6000</v>
      </c>
      <c r="K16" s="105"/>
      <c r="L16" s="110"/>
      <c r="M16" s="106"/>
      <c r="N16" s="164" t="s">
        <v>274</v>
      </c>
      <c r="O16" s="107" t="str">
        <f t="shared" si="1"/>
        <v>https://www.uitec.jeed.go.jp/training/2022/1814.pdf</v>
      </c>
    </row>
    <row r="17" spans="1:15" s="108" customFormat="1" ht="35.1" customHeight="1" x14ac:dyDescent="0.15">
      <c r="A17" s="165" t="s">
        <v>244</v>
      </c>
      <c r="B17" s="109"/>
      <c r="C17" s="102"/>
      <c r="D17" s="103">
        <v>1815</v>
      </c>
      <c r="E17" s="104" t="str">
        <f t="shared" si="0"/>
        <v>地理情報システムGISの導入</v>
      </c>
      <c r="F17" s="162" t="s">
        <v>275</v>
      </c>
      <c r="G17" s="170" t="s">
        <v>141</v>
      </c>
      <c r="H17" s="103">
        <v>10</v>
      </c>
      <c r="I17" s="103">
        <v>2</v>
      </c>
      <c r="J17" s="112">
        <v>9500</v>
      </c>
      <c r="K17" s="105"/>
      <c r="L17" s="110"/>
      <c r="M17" s="106"/>
      <c r="N17" s="164" t="s">
        <v>276</v>
      </c>
      <c r="O17" s="107" t="str">
        <f t="shared" si="1"/>
        <v>https://www.uitec.jeed.go.jp/training/2022/1815.pdf</v>
      </c>
    </row>
    <row r="18" spans="1:15" s="108" customFormat="1" ht="35.1" customHeight="1" x14ac:dyDescent="0.15">
      <c r="A18" s="165" t="s">
        <v>244</v>
      </c>
      <c r="B18" s="109"/>
      <c r="C18" s="102"/>
      <c r="D18" s="103">
        <v>1816</v>
      </c>
      <c r="E18" s="104" t="str">
        <f t="shared" si="0"/>
        <v>顧客ニーズに柔軟に応える
ものづくりマネジメント</v>
      </c>
      <c r="F18" s="162" t="s">
        <v>234</v>
      </c>
      <c r="G18" s="170" t="s">
        <v>277</v>
      </c>
      <c r="H18" s="103">
        <v>10</v>
      </c>
      <c r="I18" s="103">
        <v>2</v>
      </c>
      <c r="J18" s="112">
        <v>8000</v>
      </c>
      <c r="K18" s="105"/>
      <c r="L18" s="110"/>
      <c r="M18" s="106"/>
      <c r="N18" s="164" t="s">
        <v>278</v>
      </c>
      <c r="O18" s="107" t="str">
        <f t="shared" si="1"/>
        <v>https://www.uitec.jeed.go.jp/training/2022/1816.pdf</v>
      </c>
    </row>
    <row r="19" spans="1:15" s="108" customFormat="1" ht="35.1" customHeight="1" x14ac:dyDescent="0.15">
      <c r="A19" s="165" t="s">
        <v>244</v>
      </c>
      <c r="B19" s="109"/>
      <c r="C19" s="102"/>
      <c r="D19" s="103">
        <v>1817</v>
      </c>
      <c r="E19" s="104" t="str">
        <f t="shared" si="0"/>
        <v>特許とAI・IoT技術　</v>
      </c>
      <c r="F19" s="162" t="s">
        <v>218</v>
      </c>
      <c r="G19" s="170" t="s">
        <v>233</v>
      </c>
      <c r="H19" s="103">
        <v>20</v>
      </c>
      <c r="I19" s="103">
        <v>2</v>
      </c>
      <c r="J19" s="112" t="s">
        <v>162</v>
      </c>
      <c r="K19" s="105"/>
      <c r="L19" s="110"/>
      <c r="M19" s="215"/>
      <c r="N19" s="164" t="s">
        <v>279</v>
      </c>
      <c r="O19" s="107" t="str">
        <f t="shared" si="1"/>
        <v>https://www.uitec.jeed.go.jp/training/2022/1817.pdf</v>
      </c>
    </row>
    <row r="20" spans="1:15" s="108" customFormat="1" ht="35.1" customHeight="1" x14ac:dyDescent="0.15">
      <c r="A20" s="165" t="s">
        <v>244</v>
      </c>
      <c r="B20" s="109"/>
      <c r="C20" s="102"/>
      <c r="D20" s="103">
        <v>1818</v>
      </c>
      <c r="E20" s="104" t="str">
        <f t="shared" si="0"/>
        <v>物理学の視覚的アプローチ手法</v>
      </c>
      <c r="F20" s="162" t="s">
        <v>218</v>
      </c>
      <c r="G20" s="163" t="s">
        <v>141</v>
      </c>
      <c r="H20" s="103">
        <v>8</v>
      </c>
      <c r="I20" s="103">
        <v>2</v>
      </c>
      <c r="J20" s="112" t="s">
        <v>162</v>
      </c>
      <c r="K20" s="105"/>
      <c r="L20" s="110"/>
      <c r="M20" s="215"/>
      <c r="N20" s="164" t="s">
        <v>280</v>
      </c>
      <c r="O20" s="107" t="str">
        <f t="shared" si="1"/>
        <v>https://www.uitec.jeed.go.jp/training/2022/1818.pdf</v>
      </c>
    </row>
    <row r="21" spans="1:15" s="108" customFormat="1" ht="35.1" customHeight="1" x14ac:dyDescent="0.15">
      <c r="A21" s="165" t="s">
        <v>244</v>
      </c>
      <c r="B21" s="109"/>
      <c r="C21" s="102"/>
      <c r="D21" s="103">
        <v>1819</v>
      </c>
      <c r="E21" s="104" t="str">
        <f t="shared" si="0"/>
        <v>表計算ソフトによる統計解析実習</v>
      </c>
      <c r="F21" s="162" t="s">
        <v>281</v>
      </c>
      <c r="G21" s="170" t="s">
        <v>233</v>
      </c>
      <c r="H21" s="103">
        <v>10</v>
      </c>
      <c r="I21" s="103">
        <v>2</v>
      </c>
      <c r="J21" s="112">
        <v>6000</v>
      </c>
      <c r="K21" s="105"/>
      <c r="L21" s="110"/>
      <c r="M21" s="215"/>
      <c r="N21" s="164" t="s">
        <v>282</v>
      </c>
      <c r="O21" s="107" t="str">
        <f t="shared" si="1"/>
        <v>https://www.uitec.jeed.go.jp/training/2022/1819.pdf</v>
      </c>
    </row>
    <row r="22" spans="1:15" s="108" customFormat="1" ht="51.75" customHeight="1" x14ac:dyDescent="0.15">
      <c r="A22" s="165" t="s">
        <v>244</v>
      </c>
      <c r="B22" s="109"/>
      <c r="C22" s="102"/>
      <c r="D22" s="103">
        <v>1820</v>
      </c>
      <c r="E22" s="104" t="str">
        <f t="shared" si="0"/>
        <v>ものづくりの工程における
人間工学的考え方
～「開発課題」強化のために～</v>
      </c>
      <c r="F22" s="162" t="s">
        <v>283</v>
      </c>
      <c r="G22" s="163" t="s">
        <v>233</v>
      </c>
      <c r="H22" s="103">
        <v>10</v>
      </c>
      <c r="I22" s="103">
        <v>2</v>
      </c>
      <c r="J22" s="112">
        <v>6000</v>
      </c>
      <c r="K22" s="105"/>
      <c r="L22" s="110"/>
      <c r="M22" s="106"/>
      <c r="N22" s="164" t="s">
        <v>284</v>
      </c>
      <c r="O22" s="107" t="str">
        <f t="shared" si="1"/>
        <v>https://www.uitec.jeed.go.jp/training/2022/1820.pdf</v>
      </c>
    </row>
    <row r="23" spans="1:15" s="108" customFormat="1" ht="35.1" customHeight="1" x14ac:dyDescent="0.15">
      <c r="A23" s="165" t="s">
        <v>244</v>
      </c>
      <c r="B23" s="109"/>
      <c r="C23" s="102" t="s">
        <v>142</v>
      </c>
      <c r="D23" s="103">
        <v>1821</v>
      </c>
      <c r="E23" s="104" t="str">
        <f t="shared" si="0"/>
        <v>物理実験を通じた分析、検証
及び報告書作成スキルの向上</v>
      </c>
      <c r="F23" s="162" t="s">
        <v>285</v>
      </c>
      <c r="G23" s="163" t="s">
        <v>141</v>
      </c>
      <c r="H23" s="103">
        <v>6</v>
      </c>
      <c r="I23" s="103">
        <v>2</v>
      </c>
      <c r="J23" s="112" t="s">
        <v>162</v>
      </c>
      <c r="K23" s="105"/>
      <c r="L23" s="110"/>
      <c r="M23" s="106"/>
      <c r="N23" s="164" t="s">
        <v>286</v>
      </c>
      <c r="O23" s="107" t="str">
        <f t="shared" si="1"/>
        <v>https://www.uitec.jeed.go.jp/training/2022/1821.pdf</v>
      </c>
    </row>
    <row r="24" spans="1:15" s="108" customFormat="1" ht="35.1" customHeight="1" x14ac:dyDescent="0.15">
      <c r="A24" s="165" t="s">
        <v>244</v>
      </c>
      <c r="B24" s="109"/>
      <c r="C24" s="102"/>
      <c r="D24" s="103">
        <v>1822</v>
      </c>
      <c r="E24" s="104" t="str">
        <f t="shared" si="0"/>
        <v>技術基礎の数学教育</v>
      </c>
      <c r="F24" s="162" t="s">
        <v>287</v>
      </c>
      <c r="G24" s="170" t="s">
        <v>141</v>
      </c>
      <c r="H24" s="103">
        <v>20</v>
      </c>
      <c r="I24" s="103">
        <v>2</v>
      </c>
      <c r="J24" s="112" t="s">
        <v>162</v>
      </c>
      <c r="K24" s="105"/>
      <c r="L24" s="110"/>
      <c r="M24" s="106"/>
      <c r="N24" s="164" t="s">
        <v>288</v>
      </c>
      <c r="O24" s="107" t="str">
        <f t="shared" si="1"/>
        <v>https://www.uitec.jeed.go.jp/training/2022/1822.pdf</v>
      </c>
    </row>
    <row r="27" spans="1:15" s="101" customFormat="1" ht="18.75" x14ac:dyDescent="0.4">
      <c r="A27" s="158"/>
      <c r="B27" s="93"/>
      <c r="C27" s="93"/>
      <c r="D27" s="98"/>
      <c r="E27" s="99"/>
      <c r="F27" s="100"/>
      <c r="G27" s="166"/>
      <c r="H27" s="98"/>
      <c r="I27" s="98"/>
      <c r="J27" s="217" t="s">
        <v>140</v>
      </c>
      <c r="L27" s="95"/>
      <c r="M27" s="208"/>
      <c r="N27" s="95"/>
      <c r="O27" s="95"/>
    </row>
  </sheetData>
  <autoFilter ref="A2:K24"/>
  <mergeCells count="1">
    <mergeCell ref="C1:K1"/>
  </mergeCells>
  <phoneticPr fontId="1"/>
  <hyperlinks>
    <hyperlink ref="J27" location="'スキルマップ（溶接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
  <sheetViews>
    <sheetView workbookViewId="0"/>
  </sheetViews>
  <sheetFormatPr defaultRowHeight="18.75" x14ac:dyDescent="0.4"/>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
  <sheetViews>
    <sheetView workbookViewId="0"/>
  </sheetViews>
  <sheetFormatPr defaultRowHeight="18.75" x14ac:dyDescent="0.4"/>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T20" sqref="T20"/>
    </sheetView>
  </sheetViews>
  <sheetFormatPr defaultRowHeight="18.75" x14ac:dyDescent="0.4"/>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8"/>
  <sheetViews>
    <sheetView view="pageBreakPreview" zoomScaleNormal="90" zoomScaleSheetLayoutView="100" workbookViewId="0">
      <selection activeCell="J8" sqref="J8"/>
    </sheetView>
  </sheetViews>
  <sheetFormatPr defaultColWidth="9" defaultRowHeight="13.5" x14ac:dyDescent="0.15"/>
  <cols>
    <col min="1" max="1" width="13.875" style="158" customWidth="1"/>
    <col min="2" max="2" width="4.5" style="93" hidden="1" customWidth="1"/>
    <col min="3" max="3" width="5" style="93" customWidth="1"/>
    <col min="4" max="4" width="6.625" style="98" customWidth="1"/>
    <col min="5" max="5" width="36.625" style="99" customWidth="1"/>
    <col min="6" max="6" width="36.125" style="100" customWidth="1"/>
    <col min="7" max="7" width="25.75" style="166" customWidth="1"/>
    <col min="8" max="9" width="5.875" style="98" customWidth="1"/>
    <col min="10" max="10" width="9.125" style="167" customWidth="1"/>
    <col min="11" max="11" width="9" style="101" customWidth="1"/>
    <col min="12" max="12" width="4.875" style="95" customWidth="1"/>
    <col min="13" max="13" width="9" style="156"/>
    <col min="14" max="15" width="9" style="95" hidden="1" customWidth="1"/>
    <col min="16" max="16384" width="9" style="95"/>
  </cols>
  <sheetData>
    <row r="1" spans="1:15" ht="31.5" customHeight="1" x14ac:dyDescent="0.15">
      <c r="C1" s="235" t="s">
        <v>161</v>
      </c>
      <c r="D1" s="235"/>
      <c r="E1" s="235"/>
      <c r="F1" s="235"/>
      <c r="G1" s="235"/>
      <c r="H1" s="235"/>
      <c r="I1" s="235"/>
      <c r="J1" s="236"/>
      <c r="K1" s="235"/>
      <c r="L1" s="94"/>
    </row>
    <row r="2" spans="1:15" ht="33.75" customHeight="1" x14ac:dyDescent="0.15">
      <c r="A2" s="159" t="s">
        <v>130</v>
      </c>
      <c r="B2" s="96"/>
      <c r="C2" s="97" t="s">
        <v>131</v>
      </c>
      <c r="D2" s="97" t="s">
        <v>132</v>
      </c>
      <c r="E2" s="97" t="s">
        <v>133</v>
      </c>
      <c r="F2" s="96" t="s">
        <v>134</v>
      </c>
      <c r="G2" s="160" t="s">
        <v>135</v>
      </c>
      <c r="H2" s="96" t="s">
        <v>136</v>
      </c>
      <c r="I2" s="96" t="s">
        <v>137</v>
      </c>
      <c r="J2" s="161" t="s">
        <v>138</v>
      </c>
      <c r="K2" s="96" t="s">
        <v>139</v>
      </c>
      <c r="L2" s="156"/>
    </row>
    <row r="3" spans="1:15" s="108" customFormat="1" ht="35.1" customHeight="1" x14ac:dyDescent="0.15">
      <c r="A3" s="165" t="s">
        <v>163</v>
      </c>
      <c r="B3" s="109"/>
      <c r="C3" s="102"/>
      <c r="D3" s="103">
        <v>2101</v>
      </c>
      <c r="E3" s="104" t="str">
        <f t="shared" ref="E3:E5" si="0">HYPERLINK(O3,N3)</f>
        <v>単軸引張試験法の基礎</v>
      </c>
      <c r="F3" s="162" t="s">
        <v>164</v>
      </c>
      <c r="G3" s="163" t="s">
        <v>165</v>
      </c>
      <c r="H3" s="103">
        <v>10</v>
      </c>
      <c r="I3" s="103">
        <v>2</v>
      </c>
      <c r="J3" s="112" t="s">
        <v>162</v>
      </c>
      <c r="K3" s="105"/>
      <c r="L3" s="110"/>
      <c r="M3" s="106"/>
      <c r="N3" s="164" t="s">
        <v>166</v>
      </c>
      <c r="O3" s="107" t="str">
        <f t="shared" ref="O3:O5" si="1">"https://www.uitec.jeed.go.jp/training/2022/"&amp;D3&amp;".pdf"</f>
        <v>https://www.uitec.jeed.go.jp/training/2022/2101.pdf</v>
      </c>
    </row>
    <row r="4" spans="1:15" s="108" customFormat="1" ht="35.1" customHeight="1" x14ac:dyDescent="0.15">
      <c r="A4" s="165" t="s">
        <v>163</v>
      </c>
      <c r="B4" s="109"/>
      <c r="C4" s="102"/>
      <c r="D4" s="103">
        <v>2102</v>
      </c>
      <c r="E4" s="104" t="str">
        <f t="shared" si="0"/>
        <v>単軸圧縮試験法の基礎</v>
      </c>
      <c r="F4" s="162" t="s">
        <v>167</v>
      </c>
      <c r="G4" s="163" t="s">
        <v>165</v>
      </c>
      <c r="H4" s="103">
        <v>10</v>
      </c>
      <c r="I4" s="103">
        <v>2</v>
      </c>
      <c r="J4" s="112" t="s">
        <v>162</v>
      </c>
      <c r="K4" s="105"/>
      <c r="L4" s="110"/>
      <c r="M4" s="106"/>
      <c r="N4" s="164" t="s">
        <v>168</v>
      </c>
      <c r="O4" s="107" t="str">
        <f t="shared" si="1"/>
        <v>https://www.uitec.jeed.go.jp/training/2022/2102.pdf</v>
      </c>
    </row>
    <row r="5" spans="1:15" s="108" customFormat="1" ht="34.5" customHeight="1" x14ac:dyDescent="0.15">
      <c r="A5" s="165" t="s">
        <v>163</v>
      </c>
      <c r="B5" s="109"/>
      <c r="C5" s="102" t="s">
        <v>142</v>
      </c>
      <c r="D5" s="103">
        <v>2103</v>
      </c>
      <c r="E5" s="104" t="str">
        <f t="shared" si="0"/>
        <v>機械材料学の基礎
（学び直しと最新動向）</v>
      </c>
      <c r="F5" s="162" t="s">
        <v>169</v>
      </c>
      <c r="G5" s="163" t="s">
        <v>170</v>
      </c>
      <c r="H5" s="103">
        <v>10</v>
      </c>
      <c r="I5" s="103">
        <v>2</v>
      </c>
      <c r="J5" s="112">
        <v>7000</v>
      </c>
      <c r="K5" s="105"/>
      <c r="L5" s="110"/>
      <c r="M5" s="106"/>
      <c r="N5" s="164" t="s">
        <v>171</v>
      </c>
      <c r="O5" s="107" t="str">
        <f t="shared" si="1"/>
        <v>https://www.uitec.jeed.go.jp/training/2022/2103.pdf</v>
      </c>
    </row>
    <row r="8" spans="1:15" s="101" customFormat="1" ht="18.75" x14ac:dyDescent="0.4">
      <c r="A8" s="158"/>
      <c r="B8" s="93"/>
      <c r="C8" s="93"/>
      <c r="D8" s="98"/>
      <c r="E8" s="99"/>
      <c r="F8" s="100"/>
      <c r="G8" s="166"/>
      <c r="H8" s="98"/>
      <c r="I8" s="98"/>
      <c r="J8" s="217" t="s">
        <v>140</v>
      </c>
      <c r="L8" s="95"/>
      <c r="M8" s="156"/>
      <c r="N8" s="95"/>
      <c r="O8" s="95"/>
    </row>
  </sheetData>
  <autoFilter ref="A2:K5"/>
  <mergeCells count="1">
    <mergeCell ref="C1:K1"/>
  </mergeCells>
  <phoneticPr fontId="1"/>
  <hyperlinks>
    <hyperlink ref="J8" location="'スキルマップ（溶接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12"/>
  <sheetViews>
    <sheetView view="pageBreakPreview" zoomScaleNormal="90" zoomScaleSheetLayoutView="100" workbookViewId="0">
      <selection activeCell="J12" sqref="J12"/>
    </sheetView>
  </sheetViews>
  <sheetFormatPr defaultColWidth="9" defaultRowHeight="13.5" x14ac:dyDescent="0.15"/>
  <cols>
    <col min="1" max="1" width="13.875" style="158" customWidth="1"/>
    <col min="2" max="2" width="4.5" style="93" hidden="1" customWidth="1"/>
    <col min="3" max="3" width="5" style="93" customWidth="1"/>
    <col min="4" max="4" width="6.625" style="98" customWidth="1"/>
    <col min="5" max="5" width="36.625" style="99" customWidth="1"/>
    <col min="6" max="6" width="36.125" style="100" customWidth="1"/>
    <col min="7" max="7" width="25.75" style="166" customWidth="1"/>
    <col min="8" max="9" width="5.875" style="98" customWidth="1"/>
    <col min="10" max="10" width="9.125" style="171" customWidth="1"/>
    <col min="11" max="11" width="9" style="101" customWidth="1"/>
    <col min="12" max="12" width="4.875" style="95" customWidth="1"/>
    <col min="13" max="13" width="9" style="157"/>
    <col min="14" max="15" width="9" style="95" hidden="1" customWidth="1"/>
    <col min="16" max="16384" width="9" style="95"/>
  </cols>
  <sheetData>
    <row r="1" spans="1:15" ht="31.5" customHeight="1" x14ac:dyDescent="0.15">
      <c r="C1" s="235" t="s">
        <v>161</v>
      </c>
      <c r="D1" s="235"/>
      <c r="E1" s="235"/>
      <c r="F1" s="235"/>
      <c r="G1" s="235"/>
      <c r="H1" s="235"/>
      <c r="I1" s="235"/>
      <c r="J1" s="236"/>
      <c r="K1" s="235"/>
      <c r="L1" s="94"/>
    </row>
    <row r="2" spans="1:15" ht="33.75" customHeight="1" x14ac:dyDescent="0.15">
      <c r="A2" s="159" t="s">
        <v>130</v>
      </c>
      <c r="B2" s="96"/>
      <c r="C2" s="97" t="s">
        <v>131</v>
      </c>
      <c r="D2" s="97" t="s">
        <v>132</v>
      </c>
      <c r="E2" s="97" t="s">
        <v>133</v>
      </c>
      <c r="F2" s="96" t="s">
        <v>134</v>
      </c>
      <c r="G2" s="160" t="s">
        <v>135</v>
      </c>
      <c r="H2" s="96" t="s">
        <v>136</v>
      </c>
      <c r="I2" s="96" t="s">
        <v>137</v>
      </c>
      <c r="J2" s="169" t="s">
        <v>138</v>
      </c>
      <c r="K2" s="96" t="s">
        <v>139</v>
      </c>
      <c r="L2" s="157"/>
    </row>
    <row r="3" spans="1:15" s="108" customFormat="1" ht="34.5" customHeight="1" x14ac:dyDescent="0.15">
      <c r="A3" s="165" t="s">
        <v>163</v>
      </c>
      <c r="B3" s="109"/>
      <c r="C3" s="102"/>
      <c r="D3" s="103">
        <v>2201</v>
      </c>
      <c r="E3" s="104" t="str">
        <f t="shared" ref="E3:E9" si="0">HYPERLINK(O3,N3)</f>
        <v>機械製図の基本原則と幾何公差・
最大実体公差方式の実務への応用</v>
      </c>
      <c r="F3" s="162" t="s">
        <v>172</v>
      </c>
      <c r="G3" s="163" t="s">
        <v>141</v>
      </c>
      <c r="H3" s="103">
        <v>10</v>
      </c>
      <c r="I3" s="103">
        <v>2</v>
      </c>
      <c r="J3" s="112">
        <v>6000</v>
      </c>
      <c r="K3" s="105"/>
      <c r="L3" s="110"/>
      <c r="M3" s="106"/>
      <c r="N3" s="164" t="s">
        <v>173</v>
      </c>
      <c r="O3" s="107" t="str">
        <f t="shared" ref="O3:O9" si="1">"https://www.uitec.jeed.go.jp/training/2022/"&amp;D3&amp;".pdf"</f>
        <v>https://www.uitec.jeed.go.jp/training/2022/2201.pdf</v>
      </c>
    </row>
    <row r="4" spans="1:15" s="108" customFormat="1" ht="34.5" customHeight="1" x14ac:dyDescent="0.15">
      <c r="A4" s="165" t="s">
        <v>163</v>
      </c>
      <c r="B4" s="109"/>
      <c r="C4" s="102"/>
      <c r="D4" s="103">
        <v>2202</v>
      </c>
      <c r="E4" s="104" t="str">
        <f t="shared" si="0"/>
        <v>ものづくりのための機械製図実践編
（組立図と部品図基礎）</v>
      </c>
      <c r="F4" s="162" t="s">
        <v>174</v>
      </c>
      <c r="G4" s="163" t="s">
        <v>141</v>
      </c>
      <c r="H4" s="103">
        <v>10</v>
      </c>
      <c r="I4" s="103">
        <v>3</v>
      </c>
      <c r="J4" s="112">
        <v>9000</v>
      </c>
      <c r="K4" s="105"/>
      <c r="L4" s="110"/>
      <c r="M4" s="106"/>
      <c r="N4" s="164" t="s">
        <v>175</v>
      </c>
      <c r="O4" s="107" t="str">
        <f t="shared" si="1"/>
        <v>https://www.uitec.jeed.go.jp/training/2022/2202.pdf</v>
      </c>
    </row>
    <row r="5" spans="1:15" s="108" customFormat="1" ht="35.1" customHeight="1" x14ac:dyDescent="0.15">
      <c r="A5" s="165" t="s">
        <v>163</v>
      </c>
      <c r="B5" s="109"/>
      <c r="C5" s="102" t="s">
        <v>142</v>
      </c>
      <c r="D5" s="103">
        <v>2203</v>
      </c>
      <c r="E5" s="104" t="str">
        <f t="shared" si="0"/>
        <v>３次元CADを活用した基本的な設計技術</v>
      </c>
      <c r="F5" s="162" t="s">
        <v>176</v>
      </c>
      <c r="G5" s="163" t="s">
        <v>141</v>
      </c>
      <c r="H5" s="103">
        <v>10</v>
      </c>
      <c r="I5" s="103">
        <v>2</v>
      </c>
      <c r="J5" s="112">
        <v>10000</v>
      </c>
      <c r="K5" s="105"/>
      <c r="L5" s="110"/>
      <c r="M5" s="106"/>
      <c r="N5" s="164" t="s">
        <v>177</v>
      </c>
      <c r="O5" s="107" t="str">
        <f t="shared" si="1"/>
        <v>https://www.uitec.jeed.go.jp/training/2022/2203.pdf</v>
      </c>
    </row>
    <row r="6" spans="1:15" s="108" customFormat="1" ht="35.1" customHeight="1" x14ac:dyDescent="0.15">
      <c r="A6" s="165" t="s">
        <v>163</v>
      </c>
      <c r="B6" s="109"/>
      <c r="C6" s="102" t="s">
        <v>142</v>
      </c>
      <c r="D6" s="103">
        <v>2204</v>
      </c>
      <c r="E6" s="104" t="str">
        <f t="shared" si="0"/>
        <v>３次元CADを活用したバリエーション設計</v>
      </c>
      <c r="F6" s="162" t="s">
        <v>178</v>
      </c>
      <c r="G6" s="163" t="s">
        <v>141</v>
      </c>
      <c r="H6" s="103">
        <v>10</v>
      </c>
      <c r="I6" s="103">
        <v>2</v>
      </c>
      <c r="J6" s="112">
        <v>10000</v>
      </c>
      <c r="K6" s="105"/>
      <c r="L6" s="110"/>
      <c r="M6" s="106"/>
      <c r="N6" s="164" t="s">
        <v>179</v>
      </c>
      <c r="O6" s="107" t="str">
        <f t="shared" si="1"/>
        <v>https://www.uitec.jeed.go.jp/training/2022/2204.pdf</v>
      </c>
    </row>
    <row r="7" spans="1:15" s="108" customFormat="1" ht="35.1" customHeight="1" x14ac:dyDescent="0.15">
      <c r="A7" s="165" t="s">
        <v>163</v>
      </c>
      <c r="B7" s="109"/>
      <c r="C7" s="102"/>
      <c r="D7" s="103">
        <v>2205</v>
      </c>
      <c r="E7" s="104" t="str">
        <f t="shared" si="0"/>
        <v>基礎から学ぶ CAD/CAM技術
－2プレート基本金型の分解組立－</v>
      </c>
      <c r="F7" s="162" t="s">
        <v>180</v>
      </c>
      <c r="G7" s="163" t="s">
        <v>141</v>
      </c>
      <c r="H7" s="103">
        <v>10</v>
      </c>
      <c r="I7" s="103">
        <v>2</v>
      </c>
      <c r="J7" s="112">
        <v>10000</v>
      </c>
      <c r="K7" s="105"/>
      <c r="L7" s="110"/>
      <c r="M7" s="106"/>
      <c r="N7" s="164" t="s">
        <v>181</v>
      </c>
      <c r="O7" s="107" t="str">
        <f t="shared" si="1"/>
        <v>https://www.uitec.jeed.go.jp/training/2022/2205.pdf</v>
      </c>
    </row>
    <row r="8" spans="1:15" s="108" customFormat="1" ht="35.1" customHeight="1" x14ac:dyDescent="0.15">
      <c r="A8" s="165" t="s">
        <v>163</v>
      </c>
      <c r="B8" s="109"/>
      <c r="C8" s="102"/>
      <c r="D8" s="103">
        <v>2206</v>
      </c>
      <c r="E8" s="104" t="str">
        <f t="shared" si="0"/>
        <v>３次元ＣＡＤによるサーフェスモデリング
技術</v>
      </c>
      <c r="F8" s="162" t="s">
        <v>182</v>
      </c>
      <c r="G8" s="163" t="s">
        <v>141</v>
      </c>
      <c r="H8" s="103">
        <v>8</v>
      </c>
      <c r="I8" s="103">
        <v>2</v>
      </c>
      <c r="J8" s="112">
        <v>21000</v>
      </c>
      <c r="K8" s="105"/>
      <c r="L8" s="110"/>
      <c r="M8" s="106"/>
      <c r="N8" s="164" t="s">
        <v>183</v>
      </c>
      <c r="O8" s="107" t="str">
        <f t="shared" si="1"/>
        <v>https://www.uitec.jeed.go.jp/training/2022/2206.pdf</v>
      </c>
    </row>
    <row r="9" spans="1:15" s="108" customFormat="1" ht="34.5" customHeight="1" x14ac:dyDescent="0.15">
      <c r="A9" s="165" t="s">
        <v>163</v>
      </c>
      <c r="B9" s="109"/>
      <c r="C9" s="102"/>
      <c r="D9" s="103">
        <v>2207</v>
      </c>
      <c r="E9" s="104" t="str">
        <f t="shared" si="0"/>
        <v>３次元ＣＡＤによる意匠モデリング技術</v>
      </c>
      <c r="F9" s="162" t="s">
        <v>184</v>
      </c>
      <c r="G9" s="170" t="s">
        <v>141</v>
      </c>
      <c r="H9" s="103">
        <v>8</v>
      </c>
      <c r="I9" s="103">
        <v>3</v>
      </c>
      <c r="J9" s="112">
        <v>16000</v>
      </c>
      <c r="K9" s="105"/>
      <c r="L9" s="110"/>
      <c r="M9" s="106"/>
      <c r="N9" s="164" t="s">
        <v>185</v>
      </c>
      <c r="O9" s="107" t="str">
        <f t="shared" si="1"/>
        <v>https://www.uitec.jeed.go.jp/training/2022/2207.pdf</v>
      </c>
    </row>
    <row r="12" spans="1:15" s="101" customFormat="1" ht="18.75" x14ac:dyDescent="0.4">
      <c r="A12" s="158"/>
      <c r="B12" s="93"/>
      <c r="C12" s="93"/>
      <c r="D12" s="98"/>
      <c r="E12" s="99"/>
      <c r="F12" s="100"/>
      <c r="G12" s="166"/>
      <c r="H12" s="98"/>
      <c r="I12" s="98"/>
      <c r="J12" s="217" t="s">
        <v>140</v>
      </c>
      <c r="L12" s="95"/>
      <c r="M12" s="157"/>
      <c r="N12" s="95"/>
      <c r="O12" s="95"/>
    </row>
  </sheetData>
  <autoFilter ref="A2:K9"/>
  <mergeCells count="1">
    <mergeCell ref="C1:K1"/>
  </mergeCells>
  <phoneticPr fontId="1"/>
  <hyperlinks>
    <hyperlink ref="J12" location="'スキルマップ（溶接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9"/>
  <sheetViews>
    <sheetView view="pageBreakPreview" zoomScaleNormal="90" zoomScaleSheetLayoutView="100" workbookViewId="0">
      <selection activeCell="J9" sqref="J9"/>
    </sheetView>
  </sheetViews>
  <sheetFormatPr defaultColWidth="9" defaultRowHeight="13.5" x14ac:dyDescent="0.15"/>
  <cols>
    <col min="1" max="1" width="13.875" style="158" customWidth="1"/>
    <col min="2" max="2" width="4.5" style="93" hidden="1" customWidth="1"/>
    <col min="3" max="3" width="5" style="93" customWidth="1"/>
    <col min="4" max="4" width="6.625" style="98" customWidth="1"/>
    <col min="5" max="5" width="36.625" style="99" customWidth="1"/>
    <col min="6" max="6" width="36.125" style="100" customWidth="1"/>
    <col min="7" max="7" width="25.75" style="166" customWidth="1"/>
    <col min="8" max="9" width="5.875" style="98" customWidth="1"/>
    <col min="10" max="10" width="9.125" style="174" customWidth="1"/>
    <col min="11" max="11" width="9" style="101" customWidth="1"/>
    <col min="12" max="12" width="4.875" style="95" customWidth="1"/>
    <col min="13" max="13" width="9" style="168"/>
    <col min="14" max="15" width="9" style="95" hidden="1" customWidth="1"/>
    <col min="16" max="16384" width="9" style="95"/>
  </cols>
  <sheetData>
    <row r="1" spans="1:15" ht="31.5" customHeight="1" x14ac:dyDescent="0.15">
      <c r="C1" s="235" t="s">
        <v>161</v>
      </c>
      <c r="D1" s="235"/>
      <c r="E1" s="235"/>
      <c r="F1" s="235"/>
      <c r="G1" s="235"/>
      <c r="H1" s="235"/>
      <c r="I1" s="235"/>
      <c r="J1" s="236"/>
      <c r="K1" s="235"/>
      <c r="L1" s="94"/>
    </row>
    <row r="2" spans="1:15" ht="33.75" customHeight="1" x14ac:dyDescent="0.15">
      <c r="A2" s="159" t="s">
        <v>130</v>
      </c>
      <c r="B2" s="96"/>
      <c r="C2" s="97" t="s">
        <v>131</v>
      </c>
      <c r="D2" s="97" t="s">
        <v>132</v>
      </c>
      <c r="E2" s="97" t="s">
        <v>133</v>
      </c>
      <c r="F2" s="96" t="s">
        <v>134</v>
      </c>
      <c r="G2" s="160" t="s">
        <v>135</v>
      </c>
      <c r="H2" s="96" t="s">
        <v>136</v>
      </c>
      <c r="I2" s="96" t="s">
        <v>137</v>
      </c>
      <c r="J2" s="173" t="s">
        <v>138</v>
      </c>
      <c r="K2" s="96" t="s">
        <v>139</v>
      </c>
      <c r="L2" s="168"/>
    </row>
    <row r="3" spans="1:15" s="108" customFormat="1" ht="51.75" customHeight="1" x14ac:dyDescent="0.15">
      <c r="A3" s="165" t="s">
        <v>186</v>
      </c>
      <c r="B3" s="109"/>
      <c r="C3" s="102" t="s">
        <v>142</v>
      </c>
      <c r="D3" s="103">
        <v>3101</v>
      </c>
      <c r="E3" s="104" t="str">
        <f t="shared" ref="E3:E6" si="0">HYPERLINK(O3,N3)</f>
        <v>鉄骨構造高力ボルト設計・製作施工管理</v>
      </c>
      <c r="F3" s="162" t="s">
        <v>187</v>
      </c>
      <c r="G3" s="163" t="s">
        <v>141</v>
      </c>
      <c r="H3" s="103">
        <v>6</v>
      </c>
      <c r="I3" s="103">
        <v>3</v>
      </c>
      <c r="J3" s="112" t="s">
        <v>162</v>
      </c>
      <c r="K3" s="105"/>
      <c r="L3" s="113"/>
      <c r="M3" s="106"/>
      <c r="N3" s="164" t="s">
        <v>188</v>
      </c>
      <c r="O3" s="107" t="str">
        <f t="shared" ref="O3:O6" si="1">"https://www.uitec.jeed.go.jp/training/2022/"&amp;D3&amp;".pdf"</f>
        <v>https://www.uitec.jeed.go.jp/training/2022/3101.pdf</v>
      </c>
    </row>
    <row r="4" spans="1:15" s="108" customFormat="1" ht="51.75" customHeight="1" x14ac:dyDescent="0.15">
      <c r="A4" s="165" t="s">
        <v>186</v>
      </c>
      <c r="B4" s="109"/>
      <c r="C4" s="102" t="s">
        <v>142</v>
      </c>
      <c r="D4" s="103">
        <v>3102</v>
      </c>
      <c r="E4" s="104" t="str">
        <f t="shared" si="0"/>
        <v>鉄骨構造溶接設計・製作施工管理</v>
      </c>
      <c r="F4" s="162" t="s">
        <v>189</v>
      </c>
      <c r="G4" s="163" t="s">
        <v>141</v>
      </c>
      <c r="H4" s="103">
        <v>6</v>
      </c>
      <c r="I4" s="103">
        <v>3</v>
      </c>
      <c r="J4" s="112" t="s">
        <v>162</v>
      </c>
      <c r="K4" s="105"/>
      <c r="L4" s="113"/>
      <c r="M4" s="106"/>
      <c r="N4" s="164" t="s">
        <v>190</v>
      </c>
      <c r="O4" s="107" t="str">
        <f t="shared" si="1"/>
        <v>https://www.uitec.jeed.go.jp/training/2022/3102.pdf</v>
      </c>
    </row>
    <row r="5" spans="1:15" s="108" customFormat="1" ht="51.75" customHeight="1" x14ac:dyDescent="0.15">
      <c r="A5" s="165" t="s">
        <v>186</v>
      </c>
      <c r="B5" s="109"/>
      <c r="C5" s="102" t="s">
        <v>142</v>
      </c>
      <c r="D5" s="103">
        <v>3103</v>
      </c>
      <c r="E5" s="104" t="str">
        <f t="shared" si="0"/>
        <v>鉄骨構造設計・製作施工管理基礎</v>
      </c>
      <c r="F5" s="162" t="s">
        <v>191</v>
      </c>
      <c r="G5" s="163" t="s">
        <v>141</v>
      </c>
      <c r="H5" s="103">
        <v>6</v>
      </c>
      <c r="I5" s="103">
        <v>3</v>
      </c>
      <c r="J5" s="112" t="s">
        <v>162</v>
      </c>
      <c r="K5" s="105"/>
      <c r="L5" s="113"/>
      <c r="M5" s="106"/>
      <c r="N5" s="164" t="s">
        <v>192</v>
      </c>
      <c r="O5" s="107" t="str">
        <f t="shared" si="1"/>
        <v>https://www.uitec.jeed.go.jp/training/2022/3103.pdf</v>
      </c>
    </row>
    <row r="6" spans="1:15" s="108" customFormat="1" ht="51.75" customHeight="1" x14ac:dyDescent="0.15">
      <c r="A6" s="165" t="s">
        <v>186</v>
      </c>
      <c r="B6" s="109"/>
      <c r="C6" s="102" t="s">
        <v>142</v>
      </c>
      <c r="D6" s="103">
        <v>3104</v>
      </c>
      <c r="E6" s="104" t="str">
        <f t="shared" si="0"/>
        <v>鉄骨構造設計・製作施工管理応用</v>
      </c>
      <c r="F6" s="170" t="s">
        <v>193</v>
      </c>
      <c r="G6" s="163" t="s">
        <v>141</v>
      </c>
      <c r="H6" s="103">
        <v>6</v>
      </c>
      <c r="I6" s="103">
        <v>2</v>
      </c>
      <c r="J6" s="112" t="s">
        <v>162</v>
      </c>
      <c r="K6" s="105"/>
      <c r="L6" s="113"/>
      <c r="M6" s="106"/>
      <c r="N6" s="164" t="s">
        <v>194</v>
      </c>
      <c r="O6" s="107" t="str">
        <f t="shared" si="1"/>
        <v>https://www.uitec.jeed.go.jp/training/2022/3104.pdf</v>
      </c>
    </row>
    <row r="9" spans="1:15" s="101" customFormat="1" ht="18.75" x14ac:dyDescent="0.4">
      <c r="A9" s="158"/>
      <c r="B9" s="93"/>
      <c r="C9" s="93"/>
      <c r="D9" s="98"/>
      <c r="E9" s="99"/>
      <c r="F9" s="100"/>
      <c r="G9" s="166"/>
      <c r="H9" s="98"/>
      <c r="I9" s="98"/>
      <c r="J9" s="217" t="s">
        <v>140</v>
      </c>
      <c r="L9" s="95"/>
      <c r="M9" s="168"/>
      <c r="N9" s="95"/>
      <c r="O9" s="95"/>
    </row>
  </sheetData>
  <autoFilter ref="A2:K6"/>
  <mergeCells count="1">
    <mergeCell ref="C1:K1"/>
  </mergeCells>
  <phoneticPr fontId="1"/>
  <hyperlinks>
    <hyperlink ref="J9" location="'スキルマップ（溶接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7"/>
  <sheetViews>
    <sheetView view="pageBreakPreview" zoomScaleNormal="90" zoomScaleSheetLayoutView="100" workbookViewId="0">
      <selection activeCell="J7" sqref="J7"/>
    </sheetView>
  </sheetViews>
  <sheetFormatPr defaultColWidth="9" defaultRowHeight="13.5" x14ac:dyDescent="0.15"/>
  <cols>
    <col min="1" max="1" width="13.875" style="158" customWidth="1"/>
    <col min="2" max="2" width="4.5" style="93" hidden="1" customWidth="1"/>
    <col min="3" max="3" width="5" style="93" customWidth="1"/>
    <col min="4" max="4" width="6.625" style="98" customWidth="1"/>
    <col min="5" max="5" width="36.625" style="99" customWidth="1"/>
    <col min="6" max="6" width="36.125" style="100" customWidth="1"/>
    <col min="7" max="7" width="25.75" style="166" customWidth="1"/>
    <col min="8" max="9" width="5.875" style="98" customWidth="1"/>
    <col min="10" max="10" width="9.125" style="177" customWidth="1"/>
    <col min="11" max="11" width="9" style="101" customWidth="1"/>
    <col min="12" max="12" width="4.875" style="95" customWidth="1"/>
    <col min="13" max="13" width="9" style="172"/>
    <col min="14" max="15" width="9" style="95" hidden="1" customWidth="1"/>
    <col min="16" max="16384" width="9" style="95"/>
  </cols>
  <sheetData>
    <row r="1" spans="1:15" ht="31.5" customHeight="1" x14ac:dyDescent="0.15">
      <c r="C1" s="235" t="s">
        <v>161</v>
      </c>
      <c r="D1" s="235"/>
      <c r="E1" s="235"/>
      <c r="F1" s="235"/>
      <c r="G1" s="235"/>
      <c r="H1" s="235"/>
      <c r="I1" s="235"/>
      <c r="J1" s="236"/>
      <c r="K1" s="235"/>
      <c r="L1" s="94"/>
    </row>
    <row r="2" spans="1:15" ht="33.75" customHeight="1" x14ac:dyDescent="0.15">
      <c r="A2" s="159" t="s">
        <v>130</v>
      </c>
      <c r="B2" s="96"/>
      <c r="C2" s="97" t="s">
        <v>131</v>
      </c>
      <c r="D2" s="97" t="s">
        <v>132</v>
      </c>
      <c r="E2" s="97" t="s">
        <v>133</v>
      </c>
      <c r="F2" s="96" t="s">
        <v>134</v>
      </c>
      <c r="G2" s="160" t="s">
        <v>135</v>
      </c>
      <c r="H2" s="96" t="s">
        <v>136</v>
      </c>
      <c r="I2" s="96" t="s">
        <v>137</v>
      </c>
      <c r="J2" s="176" t="s">
        <v>138</v>
      </c>
      <c r="K2" s="96" t="s">
        <v>139</v>
      </c>
      <c r="L2" s="172"/>
    </row>
    <row r="3" spans="1:15" s="108" customFormat="1" ht="35.1" customHeight="1" x14ac:dyDescent="0.15">
      <c r="A3" s="165" t="s">
        <v>163</v>
      </c>
      <c r="B3" s="109"/>
      <c r="C3" s="102"/>
      <c r="D3" s="114">
        <v>2411</v>
      </c>
      <c r="E3" s="104" t="str">
        <f t="shared" ref="E3" si="0">HYPERLINK(O3,N3)</f>
        <v>機械補修技能
（基礎から学ぶヤスリ技能）</v>
      </c>
      <c r="F3" s="162" t="s">
        <v>195</v>
      </c>
      <c r="G3" s="163" t="s">
        <v>196</v>
      </c>
      <c r="H3" s="115">
        <v>6</v>
      </c>
      <c r="I3" s="114">
        <v>3</v>
      </c>
      <c r="J3" s="112">
        <v>19000</v>
      </c>
      <c r="K3" s="105"/>
      <c r="L3" s="113"/>
      <c r="M3" s="106"/>
      <c r="N3" s="164" t="s">
        <v>197</v>
      </c>
      <c r="O3" s="107" t="str">
        <f t="shared" ref="O3" si="1">"https://www.uitec.jeed.go.jp/training/2022/"&amp;D3&amp;".pdf"</f>
        <v>https://www.uitec.jeed.go.jp/training/2022/2411.pdf</v>
      </c>
    </row>
    <row r="4" spans="1:15" s="108" customFormat="1" ht="35.1" customHeight="1" x14ac:dyDescent="0.15">
      <c r="A4" s="165" t="s">
        <v>163</v>
      </c>
      <c r="B4" s="109"/>
      <c r="C4" s="102"/>
      <c r="D4" s="114">
        <v>2412</v>
      </c>
      <c r="E4" s="104" t="str">
        <f t="shared" ref="E4" si="2">HYPERLINK(O4,N4)</f>
        <v>基礎から学ぶ金型みがき
－みがき適応金型の分解組立－</v>
      </c>
      <c r="F4" s="162" t="s">
        <v>198</v>
      </c>
      <c r="G4" s="170" t="s">
        <v>141</v>
      </c>
      <c r="H4" s="115">
        <v>10</v>
      </c>
      <c r="I4" s="103">
        <v>3</v>
      </c>
      <c r="J4" s="112">
        <v>14500</v>
      </c>
      <c r="K4" s="105"/>
      <c r="L4" s="113"/>
      <c r="M4" s="106"/>
      <c r="N4" s="164" t="s">
        <v>199</v>
      </c>
      <c r="O4" s="107" t="str">
        <f t="shared" ref="O4" si="3">"https://www.uitec.jeed.go.jp/training/2022/"&amp;D4&amp;".pdf"</f>
        <v>https://www.uitec.jeed.go.jp/training/2022/2412.pdf</v>
      </c>
    </row>
    <row r="7" spans="1:15" s="101" customFormat="1" ht="18.75" x14ac:dyDescent="0.4">
      <c r="A7" s="158"/>
      <c r="B7" s="93"/>
      <c r="C7" s="93"/>
      <c r="D7" s="98"/>
      <c r="E7" s="99"/>
      <c r="F7" s="100"/>
      <c r="G7" s="166"/>
      <c r="H7" s="98"/>
      <c r="I7" s="98"/>
      <c r="J7" s="217" t="s">
        <v>140</v>
      </c>
      <c r="L7" s="95"/>
      <c r="M7" s="172"/>
      <c r="N7" s="95"/>
      <c r="O7" s="95"/>
    </row>
  </sheetData>
  <autoFilter ref="A2:K4"/>
  <mergeCells count="1">
    <mergeCell ref="C1:K1"/>
  </mergeCells>
  <phoneticPr fontId="1"/>
  <hyperlinks>
    <hyperlink ref="J7" location="'スキルマップ（溶接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8"/>
  <sheetViews>
    <sheetView view="pageBreakPreview" zoomScaleNormal="90" zoomScaleSheetLayoutView="100" workbookViewId="0">
      <selection activeCell="J8" sqref="J8"/>
    </sheetView>
  </sheetViews>
  <sheetFormatPr defaultColWidth="9" defaultRowHeight="13.5" x14ac:dyDescent="0.15"/>
  <cols>
    <col min="1" max="1" width="13.875" style="158" customWidth="1"/>
    <col min="2" max="2" width="4.5" style="93" hidden="1" customWidth="1"/>
    <col min="3" max="3" width="5" style="93" customWidth="1"/>
    <col min="4" max="4" width="6.625" style="98" customWidth="1"/>
    <col min="5" max="5" width="36.625" style="99" customWidth="1"/>
    <col min="6" max="6" width="36.125" style="100" customWidth="1"/>
    <col min="7" max="7" width="25.75" style="166" customWidth="1"/>
    <col min="8" max="9" width="5.875" style="98" customWidth="1"/>
    <col min="10" max="10" width="9.125" style="180" customWidth="1"/>
    <col min="11" max="11" width="9" style="101" customWidth="1"/>
    <col min="12" max="12" width="4.875" style="95" customWidth="1"/>
    <col min="13" max="13" width="9" style="175"/>
    <col min="14" max="15" width="9" style="95" hidden="1" customWidth="1"/>
    <col min="16" max="16384" width="9" style="95"/>
  </cols>
  <sheetData>
    <row r="1" spans="1:15" ht="31.5" customHeight="1" x14ac:dyDescent="0.15">
      <c r="C1" s="235" t="s">
        <v>161</v>
      </c>
      <c r="D1" s="235"/>
      <c r="E1" s="235"/>
      <c r="F1" s="235"/>
      <c r="G1" s="235"/>
      <c r="H1" s="235"/>
      <c r="I1" s="235"/>
      <c r="J1" s="236"/>
      <c r="K1" s="235"/>
      <c r="L1" s="94"/>
    </row>
    <row r="2" spans="1:15" ht="33.75" customHeight="1" x14ac:dyDescent="0.15">
      <c r="A2" s="159" t="s">
        <v>130</v>
      </c>
      <c r="B2" s="96"/>
      <c r="C2" s="97" t="s">
        <v>131</v>
      </c>
      <c r="D2" s="97" t="s">
        <v>132</v>
      </c>
      <c r="E2" s="97" t="s">
        <v>133</v>
      </c>
      <c r="F2" s="96" t="s">
        <v>134</v>
      </c>
      <c r="G2" s="160" t="s">
        <v>135</v>
      </c>
      <c r="H2" s="96" t="s">
        <v>136</v>
      </c>
      <c r="I2" s="96" t="s">
        <v>137</v>
      </c>
      <c r="J2" s="179" t="s">
        <v>138</v>
      </c>
      <c r="K2" s="96" t="s">
        <v>139</v>
      </c>
      <c r="L2" s="175"/>
    </row>
    <row r="3" spans="1:15" s="108" customFormat="1" ht="35.1" customHeight="1" x14ac:dyDescent="0.15">
      <c r="A3" s="165" t="s">
        <v>200</v>
      </c>
      <c r="B3" s="109"/>
      <c r="C3" s="102"/>
      <c r="D3" s="103">
        <v>3301</v>
      </c>
      <c r="E3" s="104" t="str">
        <f t="shared" ref="E3:E5" si="0">HYPERLINK(O3,N3)</f>
        <v>板金基礎技術（基本作業編）</v>
      </c>
      <c r="F3" s="162" t="s">
        <v>201</v>
      </c>
      <c r="G3" s="163" t="s">
        <v>141</v>
      </c>
      <c r="H3" s="103">
        <v>10</v>
      </c>
      <c r="I3" s="103">
        <v>2</v>
      </c>
      <c r="J3" s="112" t="s">
        <v>162</v>
      </c>
      <c r="K3" s="105"/>
      <c r="L3" s="113"/>
      <c r="M3" s="106"/>
      <c r="N3" s="164" t="s">
        <v>202</v>
      </c>
      <c r="O3" s="107" t="str">
        <f t="shared" ref="O3:O5" si="1">"https://www.uitec.jeed.go.jp/training/2022/"&amp;D3&amp;".pdf"</f>
        <v>https://www.uitec.jeed.go.jp/training/2022/3301.pdf</v>
      </c>
    </row>
    <row r="4" spans="1:15" s="108" customFormat="1" ht="35.1" customHeight="1" x14ac:dyDescent="0.15">
      <c r="A4" s="165" t="s">
        <v>200</v>
      </c>
      <c r="B4" s="109"/>
      <c r="C4" s="102"/>
      <c r="D4" s="103">
        <v>3302</v>
      </c>
      <c r="E4" s="104" t="str">
        <f t="shared" si="0"/>
        <v>板金基礎技術（打出し板金作業編）</v>
      </c>
      <c r="F4" s="162" t="s">
        <v>203</v>
      </c>
      <c r="G4" s="163" t="s">
        <v>141</v>
      </c>
      <c r="H4" s="103">
        <v>10</v>
      </c>
      <c r="I4" s="103">
        <v>2</v>
      </c>
      <c r="J4" s="112" t="s">
        <v>162</v>
      </c>
      <c r="K4" s="105"/>
      <c r="L4" s="113"/>
      <c r="M4" s="106"/>
      <c r="N4" s="164" t="s">
        <v>204</v>
      </c>
      <c r="O4" s="107" t="str">
        <f t="shared" si="1"/>
        <v>https://www.uitec.jeed.go.jp/training/2022/3302.pdf</v>
      </c>
    </row>
    <row r="5" spans="1:15" s="108" customFormat="1" ht="35.1" customHeight="1" x14ac:dyDescent="0.15">
      <c r="A5" s="165" t="s">
        <v>200</v>
      </c>
      <c r="B5" s="109"/>
      <c r="C5" s="102"/>
      <c r="D5" s="103">
        <v>3303</v>
      </c>
      <c r="E5" s="104" t="str">
        <f t="shared" si="0"/>
        <v>ひずみ取り技術
（原理の把握と訓練技法の習得）</v>
      </c>
      <c r="F5" s="170" t="s">
        <v>205</v>
      </c>
      <c r="G5" s="163" t="s">
        <v>141</v>
      </c>
      <c r="H5" s="103">
        <v>8</v>
      </c>
      <c r="I5" s="103">
        <v>4</v>
      </c>
      <c r="J5" s="112" t="s">
        <v>162</v>
      </c>
      <c r="K5" s="105"/>
      <c r="L5" s="113"/>
      <c r="M5" s="106"/>
      <c r="N5" s="164" t="s">
        <v>206</v>
      </c>
      <c r="O5" s="107" t="str">
        <f t="shared" si="1"/>
        <v>https://www.uitec.jeed.go.jp/training/2022/3303.pdf</v>
      </c>
    </row>
    <row r="8" spans="1:15" s="101" customFormat="1" ht="18.75" x14ac:dyDescent="0.4">
      <c r="A8" s="158"/>
      <c r="B8" s="93"/>
      <c r="C8" s="93"/>
      <c r="D8" s="98"/>
      <c r="E8" s="99"/>
      <c r="F8" s="100"/>
      <c r="G8" s="166"/>
      <c r="H8" s="98"/>
      <c r="I8" s="98"/>
      <c r="J8" s="217" t="s">
        <v>140</v>
      </c>
      <c r="L8" s="95"/>
      <c r="M8" s="175"/>
      <c r="N8" s="95"/>
      <c r="O8" s="95"/>
    </row>
  </sheetData>
  <autoFilter ref="A2:K5"/>
  <mergeCells count="1">
    <mergeCell ref="C1:K1"/>
  </mergeCells>
  <phoneticPr fontId="1"/>
  <hyperlinks>
    <hyperlink ref="J8" location="'スキルマップ（溶接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8"/>
  <sheetViews>
    <sheetView view="pageBreakPreview" zoomScaleNormal="90" zoomScaleSheetLayoutView="100" workbookViewId="0">
      <selection activeCell="J8" sqref="J8"/>
    </sheetView>
  </sheetViews>
  <sheetFormatPr defaultColWidth="9" defaultRowHeight="13.5" x14ac:dyDescent="0.15"/>
  <cols>
    <col min="1" max="1" width="13.875" style="158" customWidth="1"/>
    <col min="2" max="2" width="4.5" style="93" hidden="1" customWidth="1"/>
    <col min="3" max="3" width="5" style="93" customWidth="1"/>
    <col min="4" max="4" width="6.625" style="98" customWidth="1"/>
    <col min="5" max="5" width="36.625" style="99" customWidth="1"/>
    <col min="6" max="6" width="36.125" style="100" customWidth="1"/>
    <col min="7" max="7" width="25.75" style="166" customWidth="1"/>
    <col min="8" max="9" width="5.875" style="98" customWidth="1"/>
    <col min="10" max="10" width="9.125" style="183" customWidth="1"/>
    <col min="11" max="11" width="9" style="101" customWidth="1"/>
    <col min="12" max="12" width="4.875" style="95" customWidth="1"/>
    <col min="13" max="13" width="9" style="178"/>
    <col min="14" max="15" width="9" style="95" hidden="1" customWidth="1"/>
    <col min="16" max="16384" width="9" style="95"/>
  </cols>
  <sheetData>
    <row r="1" spans="1:15" ht="31.5" customHeight="1" x14ac:dyDescent="0.15">
      <c r="C1" s="235" t="s">
        <v>161</v>
      </c>
      <c r="D1" s="235"/>
      <c r="E1" s="235"/>
      <c r="F1" s="235"/>
      <c r="G1" s="235"/>
      <c r="H1" s="235"/>
      <c r="I1" s="235"/>
      <c r="J1" s="236"/>
      <c r="K1" s="235"/>
      <c r="L1" s="94"/>
    </row>
    <row r="2" spans="1:15" ht="33.75" customHeight="1" x14ac:dyDescent="0.15">
      <c r="A2" s="159" t="s">
        <v>130</v>
      </c>
      <c r="B2" s="96"/>
      <c r="C2" s="97" t="s">
        <v>131</v>
      </c>
      <c r="D2" s="97" t="s">
        <v>132</v>
      </c>
      <c r="E2" s="97" t="s">
        <v>133</v>
      </c>
      <c r="F2" s="96" t="s">
        <v>134</v>
      </c>
      <c r="G2" s="160" t="s">
        <v>135</v>
      </c>
      <c r="H2" s="96" t="s">
        <v>136</v>
      </c>
      <c r="I2" s="96" t="s">
        <v>137</v>
      </c>
      <c r="J2" s="182" t="s">
        <v>138</v>
      </c>
      <c r="K2" s="96" t="s">
        <v>139</v>
      </c>
      <c r="L2" s="178"/>
    </row>
    <row r="3" spans="1:15" s="108" customFormat="1" ht="35.1" customHeight="1" x14ac:dyDescent="0.15">
      <c r="A3" s="165" t="s">
        <v>200</v>
      </c>
      <c r="B3" s="109"/>
      <c r="C3" s="102"/>
      <c r="D3" s="103">
        <v>3305</v>
      </c>
      <c r="E3" s="104" t="str">
        <f t="shared" ref="E3:E5" si="0">HYPERLINK(O3,N3)</f>
        <v>初めての溶接
（鋼の半自動・被覆アーク溶接実技編）</v>
      </c>
      <c r="F3" s="170" t="s">
        <v>207</v>
      </c>
      <c r="G3" s="163" t="s">
        <v>141</v>
      </c>
      <c r="H3" s="103">
        <v>10</v>
      </c>
      <c r="I3" s="103">
        <v>2</v>
      </c>
      <c r="J3" s="112">
        <v>6000</v>
      </c>
      <c r="K3" s="105"/>
      <c r="L3" s="113"/>
      <c r="M3" s="106"/>
      <c r="N3" s="164" t="s">
        <v>209</v>
      </c>
      <c r="O3" s="107" t="str">
        <f t="shared" ref="O3:O5" si="1">"https://www.uitec.jeed.go.jp/training/2022/"&amp;D3&amp;".pdf"</f>
        <v>https://www.uitec.jeed.go.jp/training/2022/3305.pdf</v>
      </c>
    </row>
    <row r="4" spans="1:15" s="108" customFormat="1" ht="35.1" customHeight="1" x14ac:dyDescent="0.15">
      <c r="A4" s="165" t="s">
        <v>200</v>
      </c>
      <c r="B4" s="109"/>
      <c r="C4" s="102"/>
      <c r="D4" s="103">
        <v>3306</v>
      </c>
      <c r="E4" s="104" t="str">
        <f t="shared" si="0"/>
        <v>初めてのティグ溶接
（ステンレス鋼、アルミニウム合金編）</v>
      </c>
      <c r="F4" s="162" t="s">
        <v>208</v>
      </c>
      <c r="G4" s="163" t="s">
        <v>141</v>
      </c>
      <c r="H4" s="103">
        <v>10</v>
      </c>
      <c r="I4" s="103">
        <v>2</v>
      </c>
      <c r="J4" s="112">
        <v>6000</v>
      </c>
      <c r="K4" s="105"/>
      <c r="L4" s="113"/>
      <c r="M4" s="106"/>
      <c r="N4" s="164" t="s">
        <v>210</v>
      </c>
      <c r="O4" s="107" t="str">
        <f t="shared" si="1"/>
        <v>https://www.uitec.jeed.go.jp/training/2022/3306.pdf</v>
      </c>
    </row>
    <row r="5" spans="1:15" s="108" customFormat="1" ht="35.1" customHeight="1" x14ac:dyDescent="0.15">
      <c r="A5" s="165" t="s">
        <v>200</v>
      </c>
      <c r="B5" s="109"/>
      <c r="C5" s="102" t="s">
        <v>142</v>
      </c>
      <c r="D5" s="103">
        <v>3307</v>
      </c>
      <c r="E5" s="104" t="str">
        <f t="shared" si="0"/>
        <v>アルミニウム合金薄板（1～3 mm)の
接合技術</v>
      </c>
      <c r="F5" s="162" t="s">
        <v>211</v>
      </c>
      <c r="G5" s="163" t="s">
        <v>141</v>
      </c>
      <c r="H5" s="103">
        <v>6</v>
      </c>
      <c r="I5" s="103">
        <v>2</v>
      </c>
      <c r="J5" s="112">
        <v>6000</v>
      </c>
      <c r="K5" s="105"/>
      <c r="L5" s="113"/>
      <c r="M5" s="106"/>
      <c r="N5" s="164" t="s">
        <v>212</v>
      </c>
      <c r="O5" s="107" t="str">
        <f t="shared" si="1"/>
        <v>https://www.uitec.jeed.go.jp/training/2022/3307.pdf</v>
      </c>
    </row>
    <row r="8" spans="1:15" s="101" customFormat="1" ht="18.75" x14ac:dyDescent="0.4">
      <c r="A8" s="158"/>
      <c r="B8" s="93"/>
      <c r="C8" s="93"/>
      <c r="D8" s="98"/>
      <c r="E8" s="99"/>
      <c r="F8" s="100"/>
      <c r="G8" s="166"/>
      <c r="H8" s="98"/>
      <c r="I8" s="98"/>
      <c r="J8" s="217" t="s">
        <v>140</v>
      </c>
      <c r="L8" s="95"/>
      <c r="M8" s="178"/>
      <c r="N8" s="95"/>
      <c r="O8" s="95"/>
    </row>
  </sheetData>
  <autoFilter ref="A2:K5"/>
  <mergeCells count="1">
    <mergeCell ref="C1:K1"/>
  </mergeCells>
  <phoneticPr fontId="1"/>
  <hyperlinks>
    <hyperlink ref="J8" location="'スキルマップ（溶接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利用規約</vt:lpstr>
      <vt:lpstr>スキルマップ（溶接科）</vt:lpstr>
      <vt:lpstr>スキルチェック結果</vt:lpstr>
      <vt:lpstr>A-1-01</vt:lpstr>
      <vt:lpstr>A-2-02</vt:lpstr>
      <vt:lpstr>A-2-06</vt:lpstr>
      <vt:lpstr>B-1-05</vt:lpstr>
      <vt:lpstr>B-2-01</vt:lpstr>
      <vt:lpstr>B-2-02</vt:lpstr>
      <vt:lpstr>B-2-04</vt:lpstr>
      <vt:lpstr>B-2-06</vt:lpstr>
      <vt:lpstr>B-4-03</vt:lpstr>
      <vt:lpstr>D-1-01</vt:lpstr>
      <vt:lpstr>E-1-01</vt:lpstr>
      <vt:lpstr>E-1-02</vt:lpstr>
      <vt:lpstr>X-1-01</vt:lpstr>
      <vt:lpstr>X-3-01</vt:lpstr>
      <vt:lpstr>X-3-03</vt:lpstr>
      <vt:lpstr>Z-2-01</vt:lpstr>
      <vt:lpstr>DX</vt:lpstr>
      <vt:lpstr>Sheet1</vt:lpstr>
      <vt:lpstr>Sheet2</vt:lpstr>
      <vt:lpstr>'A-1-01'!Print_Area</vt:lpstr>
      <vt:lpstr>'A-2-02'!Print_Area</vt:lpstr>
      <vt:lpstr>'A-2-06'!Print_Area</vt:lpstr>
      <vt:lpstr>'B-1-05'!Print_Area</vt:lpstr>
      <vt:lpstr>'B-2-01'!Print_Area</vt:lpstr>
      <vt:lpstr>'B-2-02'!Print_Area</vt:lpstr>
      <vt:lpstr>'B-2-04'!Print_Area</vt:lpstr>
      <vt:lpstr>'B-2-06'!Print_Area</vt:lpstr>
      <vt:lpstr>'B-4-03'!Print_Area</vt:lpstr>
      <vt:lpstr>'D-1-01'!Print_Area</vt:lpstr>
      <vt:lpstr>DX!Print_Area</vt:lpstr>
      <vt:lpstr>'E-1-01'!Print_Area</vt:lpstr>
      <vt:lpstr>'E-1-02'!Print_Area</vt:lpstr>
      <vt:lpstr>'X-1-01'!Print_Area</vt:lpstr>
      <vt:lpstr>'X-3-01'!Print_Area</vt:lpstr>
      <vt:lpstr>'X-3-03'!Print_Area</vt:lpstr>
      <vt:lpstr>'Z-2-01'!Print_Area</vt:lpstr>
      <vt:lpstr>'スキルマップ（溶接科）'!Print_Area</vt:lpstr>
      <vt:lpstr>利用規約!Print_Area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2022-01-06T04:52:53Z</cp:lastPrinted>
  <dcterms:created xsi:type="dcterms:W3CDTF">2021-02-19T01:46:12Z</dcterms:created>
  <dcterms:modified xsi:type="dcterms:W3CDTF">2022-03-03T06:54:35Z</dcterms:modified>
</cp:coreProperties>
</file>