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a5fs04w\職業能力開発総合大学校３\基盤整備センター訓練技法開発室\50人材育成支援ツール（HP用）\201_人材育成支援ツール納品物（040218）（令和４年度反映）\令和４年度職業大研修反映スキルマップ\"/>
    </mc:Choice>
  </mc:AlternateContent>
  <bookViews>
    <workbookView xWindow="0" yWindow="0" windowWidth="28800" windowHeight="14010" activeTab="1"/>
  </bookViews>
  <sheets>
    <sheet name="利用規約" sheetId="35" r:id="rId1"/>
    <sheet name="スキルマップ（配管科）" sheetId="1" r:id="rId2"/>
    <sheet name="スキルチェック結果" sheetId="2" r:id="rId3"/>
    <sheet name="A-6-02" sheetId="36" r:id="rId4"/>
    <sheet name="A-8-07" sheetId="37" r:id="rId5"/>
    <sheet name="B-2-02" sheetId="38" r:id="rId6"/>
    <sheet name="C-1-02" sheetId="39" r:id="rId7"/>
    <sheet name="C-2-02" sheetId="40" r:id="rId8"/>
    <sheet name="C-2-03" sheetId="41" r:id="rId9"/>
    <sheet name="X-2-02" sheetId="42" r:id="rId10"/>
    <sheet name="Z-2-01" sheetId="43" r:id="rId11"/>
    <sheet name="DX" sheetId="44" r:id="rId12"/>
  </sheets>
  <definedNames>
    <definedName name="_xlnm._FilterDatabase" localSheetId="3" hidden="1">'A-6-02'!$A$2:$K$2</definedName>
    <definedName name="_xlnm._FilterDatabase" localSheetId="4" hidden="1">'A-8-07'!$A$2:$K$2</definedName>
    <definedName name="_xlnm._FilterDatabase" localSheetId="5" hidden="1">'B-2-02'!$A$2:$K$3</definedName>
    <definedName name="_xlnm._FilterDatabase" localSheetId="6" hidden="1">'C-1-02'!$A$2:$K$6</definedName>
    <definedName name="_xlnm._FilterDatabase" localSheetId="7" hidden="1">'C-2-02'!$A$2:$K$3</definedName>
    <definedName name="_xlnm._FilterDatabase" localSheetId="8" hidden="1">'C-2-03'!$A$2:$K$9</definedName>
    <definedName name="_xlnm._FilterDatabase" localSheetId="11" hidden="1">DX!$A$2:$K$24</definedName>
    <definedName name="_xlnm._FilterDatabase" localSheetId="9" hidden="1">'X-2-02'!$A$2:$K$3</definedName>
    <definedName name="_xlnm._FilterDatabase" localSheetId="10" hidden="1">'Z-2-01'!$A$2:$K$8</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a" localSheetId="0" hidden="1">#REF!</definedName>
    <definedName name="a" hidden="1">#REF!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 localSheetId="11">#REF!</definedName>
    <definedName name="data" localSheetId="9">#REF!</definedName>
    <definedName name="data" localSheetId="10">#REF!</definedName>
    <definedName name="data">#REF!</definedName>
    <definedName name="_xlnm.Print_Area" localSheetId="3">'A-6-02'!$A$1:$K$9</definedName>
    <definedName name="_xlnm.Print_Area" localSheetId="4">'A-8-07'!$A$1:$K$9</definedName>
    <definedName name="_xlnm.Print_Area" localSheetId="5">'B-2-02'!$A$1:$K$10</definedName>
    <definedName name="_xlnm.Print_Area" localSheetId="6">'C-1-02'!$A$1:$K$13</definedName>
    <definedName name="_xlnm.Print_Area" localSheetId="7">'C-2-02'!$A$1:$K$10</definedName>
    <definedName name="_xlnm.Print_Area" localSheetId="8">'C-2-03'!$A$1:$K$16</definedName>
    <definedName name="_xlnm.Print_Area" localSheetId="11">DX!$A$1:$K$31</definedName>
    <definedName name="_xlnm.Print_Area" localSheetId="9">'X-2-02'!$A$1:$K$10</definedName>
    <definedName name="_xlnm.Print_Area" localSheetId="10">'Z-2-01'!$A$1:$K$15</definedName>
    <definedName name="_xlnm.Print_Area" localSheetId="1">'スキルマップ（配管科）'!$A$1:$L$31</definedName>
    <definedName name="_xlnm.Print_Area" localSheetId="0">利用規約!$B$2:$D$17</definedName>
    <definedName name="あ" localSheetId="0" hidden="1">#REF!</definedName>
    <definedName name="あ" hidden="1">#REF!</definedName>
    <definedName name="シート" localSheetId="0" hidden="1">#REF!</definedName>
    <definedName name="シート" hidden="1">#REF!</definedName>
    <definedName name="関係法令・通達の理解" localSheetId="0" hidden="1">#REF!</definedName>
    <definedName name="関係法令・通達の理解"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4" i="44" l="1"/>
  <c r="E24" i="44" s="1"/>
  <c r="O23" i="44"/>
  <c r="E23" i="44" s="1"/>
  <c r="O22" i="44"/>
  <c r="E22" i="44" s="1"/>
  <c r="O21" i="44"/>
  <c r="E21" i="44" s="1"/>
  <c r="O20" i="44"/>
  <c r="E20" i="44" s="1"/>
  <c r="O19" i="44"/>
  <c r="E19" i="44" s="1"/>
  <c r="O18" i="44"/>
  <c r="E18" i="44" s="1"/>
  <c r="O17" i="44"/>
  <c r="E17" i="44" s="1"/>
  <c r="O16" i="44"/>
  <c r="E16" i="44" s="1"/>
  <c r="O15" i="44"/>
  <c r="E15" i="44" s="1"/>
  <c r="O14" i="44"/>
  <c r="E14" i="44" s="1"/>
  <c r="O13" i="44"/>
  <c r="E13" i="44" s="1"/>
  <c r="O12" i="44"/>
  <c r="E12" i="44" s="1"/>
  <c r="O11" i="44"/>
  <c r="E11" i="44" s="1"/>
  <c r="O10" i="44"/>
  <c r="E10" i="44" s="1"/>
  <c r="O9" i="44"/>
  <c r="E9" i="44" s="1"/>
  <c r="O8" i="44"/>
  <c r="E8" i="44" s="1"/>
  <c r="O7" i="44"/>
  <c r="E7" i="44" s="1"/>
  <c r="O6" i="44"/>
  <c r="E6" i="44" s="1"/>
  <c r="O5" i="44"/>
  <c r="E5" i="44" s="1"/>
  <c r="O4" i="44"/>
  <c r="E4" i="44" s="1"/>
  <c r="O3" i="44"/>
  <c r="E3" i="44" s="1"/>
  <c r="O8" i="43" l="1"/>
  <c r="E8" i="43" s="1"/>
  <c r="O7" i="43"/>
  <c r="E7" i="43" s="1"/>
  <c r="O6" i="43"/>
  <c r="E6" i="43" s="1"/>
  <c r="O5" i="43"/>
  <c r="E5" i="43" s="1"/>
  <c r="O4" i="43"/>
  <c r="E4" i="43" s="1"/>
  <c r="O3" i="43"/>
  <c r="E3" i="43" s="1"/>
  <c r="O3" i="42" l="1"/>
  <c r="E3" i="42" s="1"/>
  <c r="O9" i="41" l="1"/>
  <c r="E9" i="41" s="1"/>
  <c r="O8" i="41"/>
  <c r="E8" i="41" s="1"/>
  <c r="O7" i="41"/>
  <c r="E7" i="41" s="1"/>
  <c r="O6" i="41"/>
  <c r="E6" i="41" s="1"/>
  <c r="O5" i="41"/>
  <c r="E5" i="41" s="1"/>
  <c r="O4" i="41"/>
  <c r="E4" i="41" s="1"/>
  <c r="O3" i="41"/>
  <c r="E3" i="41" s="1"/>
  <c r="O3" i="40" l="1"/>
  <c r="E3" i="40" s="1"/>
  <c r="O6" i="39" l="1"/>
  <c r="E6" i="39" s="1"/>
  <c r="O5" i="39"/>
  <c r="E5" i="39" s="1"/>
  <c r="O4" i="39"/>
  <c r="E4" i="39" s="1"/>
  <c r="O3" i="39"/>
  <c r="E3" i="39" s="1"/>
  <c r="O3" i="38" l="1"/>
  <c r="E3" i="38" s="1"/>
  <c r="O22" i="1" l="1"/>
  <c r="P22" i="1" s="1"/>
  <c r="R9" i="1" s="1"/>
  <c r="N22" i="1"/>
  <c r="O20" i="1"/>
  <c r="P20" i="1" s="1"/>
  <c r="R8" i="1" s="1"/>
  <c r="N20" i="1"/>
  <c r="O13" i="1"/>
  <c r="P13" i="1" s="1"/>
  <c r="R7" i="1" s="1"/>
  <c r="N13" i="1"/>
  <c r="O10" i="1"/>
  <c r="P10" i="1" s="1"/>
  <c r="R6" i="1" s="1"/>
  <c r="N10" i="1"/>
  <c r="O5" i="1"/>
  <c r="P5" i="1" s="1"/>
  <c r="R5" i="1" s="1"/>
  <c r="N5" i="1"/>
</calcChain>
</file>

<file path=xl/sharedStrings.xml><?xml version="1.0" encoding="utf-8"?>
<sst xmlns="http://schemas.openxmlformats.org/spreadsheetml/2006/main" count="403" uniqueCount="191">
  <si>
    <t>普通職業訓練</t>
    <rPh sb="0" eb="2">
      <t>フツウ</t>
    </rPh>
    <rPh sb="2" eb="4">
      <t>ショクギョウ</t>
    </rPh>
    <rPh sb="4" eb="6">
      <t>クンレン</t>
    </rPh>
    <phoneticPr fontId="4"/>
  </si>
  <si>
    <t>配管科</t>
    <rPh sb="0" eb="2">
      <t>ハイカン</t>
    </rPh>
    <phoneticPr fontId="6"/>
  </si>
  <si>
    <t>職業訓練指導員スキルマップ</t>
    <rPh sb="0" eb="2">
      <t>ショクギョウ</t>
    </rPh>
    <rPh sb="2" eb="4">
      <t>クンレン</t>
    </rPh>
    <rPh sb="4" eb="7">
      <t>シドウイン</t>
    </rPh>
    <phoneticPr fontId="2"/>
  </si>
  <si>
    <t>技能・技術分野（ものづくり訓練の分類体系）</t>
    <rPh sb="0" eb="2">
      <t>ギノウ</t>
    </rPh>
    <rPh sb="3" eb="5">
      <t>ギジュツ</t>
    </rPh>
    <rPh sb="5" eb="7">
      <t>ブンヤ</t>
    </rPh>
    <phoneticPr fontId="4"/>
  </si>
  <si>
    <t>キャリア</t>
    <phoneticPr fontId="4"/>
  </si>
  <si>
    <t>大分類名</t>
    <phoneticPr fontId="4"/>
  </si>
  <si>
    <t>中分類名</t>
    <phoneticPr fontId="4"/>
  </si>
  <si>
    <t>分類番号</t>
    <phoneticPr fontId="4"/>
  </si>
  <si>
    <t>小分類名</t>
    <phoneticPr fontId="4"/>
  </si>
  <si>
    <t>ステップ１</t>
    <phoneticPr fontId="6"/>
  </si>
  <si>
    <t>ステップ２</t>
  </si>
  <si>
    <t>ステップ３</t>
  </si>
  <si>
    <t>A</t>
  </si>
  <si>
    <t>設計・開発</t>
    <rPh sb="0" eb="2">
      <t>セッケイ</t>
    </rPh>
    <rPh sb="3" eb="5">
      <t>カイハツ</t>
    </rPh>
    <phoneticPr fontId="1"/>
  </si>
  <si>
    <t>電力・電気設備設計</t>
  </si>
  <si>
    <t>A-6-02</t>
    <phoneticPr fontId="6"/>
  </si>
  <si>
    <t>電気機器設計／電気設備設計</t>
    <rPh sb="1" eb="2">
      <t>キ</t>
    </rPh>
    <rPh sb="2" eb="4">
      <t>キキ</t>
    </rPh>
    <rPh sb="8" eb="9">
      <t>キ</t>
    </rPh>
    <phoneticPr fontId="6"/>
  </si>
  <si>
    <t>設計・開発</t>
    <rPh sb="0" eb="2">
      <t>セッケイ</t>
    </rPh>
    <rPh sb="3" eb="5">
      <t>カイハツ</t>
    </rPh>
    <phoneticPr fontId="11"/>
  </si>
  <si>
    <t>関連研修一覧へ</t>
    <rPh sb="0" eb="6">
      <t>カンレンケンシュウイチラン</t>
    </rPh>
    <phoneticPr fontId="6"/>
  </si>
  <si>
    <t>電気設備ＣＡＤ</t>
    <phoneticPr fontId="6"/>
  </si>
  <si>
    <t>加工・組立</t>
    <rPh sb="0" eb="2">
      <t>カコウ</t>
    </rPh>
    <rPh sb="3" eb="5">
      <t>クミタテ</t>
    </rPh>
    <phoneticPr fontId="11"/>
  </si>
  <si>
    <t>建築計画／建築意匠設計</t>
    <rPh sb="0" eb="2">
      <t>ケンチク</t>
    </rPh>
    <rPh sb="2" eb="4">
      <t>ケイカク</t>
    </rPh>
    <rPh sb="5" eb="7">
      <t>ケンチク</t>
    </rPh>
    <rPh sb="7" eb="9">
      <t>イショウ</t>
    </rPh>
    <rPh sb="9" eb="11">
      <t>セッケイ</t>
    </rPh>
    <phoneticPr fontId="4"/>
  </si>
  <si>
    <t>A-8-07</t>
  </si>
  <si>
    <t>建築設備計画・設計</t>
    <rPh sb="0" eb="2">
      <t>ケンチク</t>
    </rPh>
    <rPh sb="2" eb="4">
      <t>セツビ</t>
    </rPh>
    <rPh sb="4" eb="6">
      <t>ケイカク</t>
    </rPh>
    <rPh sb="7" eb="9">
      <t>セッケイ</t>
    </rPh>
    <phoneticPr fontId="6"/>
  </si>
  <si>
    <t>工事・施工</t>
    <phoneticPr fontId="11"/>
  </si>
  <si>
    <t>空調理論</t>
    <phoneticPr fontId="6"/>
  </si>
  <si>
    <t>建築一般構造</t>
    <phoneticPr fontId="6"/>
  </si>
  <si>
    <t>給排水設備設計</t>
    <phoneticPr fontId="6"/>
  </si>
  <si>
    <t>保全・管理</t>
    <phoneticPr fontId="11"/>
  </si>
  <si>
    <t>冷凍理論</t>
    <phoneticPr fontId="6"/>
  </si>
  <si>
    <t>建築設備ＣＡＤ</t>
    <phoneticPr fontId="6"/>
  </si>
  <si>
    <t>教育・安全</t>
    <rPh sb="0" eb="2">
      <t>キョウイク</t>
    </rPh>
    <rPh sb="3" eb="5">
      <t>アンゼン</t>
    </rPh>
    <phoneticPr fontId="11"/>
  </si>
  <si>
    <t>B</t>
  </si>
  <si>
    <t>加工・組立</t>
    <rPh sb="0" eb="2">
      <t>カコウ</t>
    </rPh>
    <rPh sb="3" eb="5">
      <t>クミタテ</t>
    </rPh>
    <phoneticPr fontId="2"/>
  </si>
  <si>
    <t>金属加工／成形加工</t>
    <rPh sb="0" eb="2">
      <t>キンゾク</t>
    </rPh>
    <rPh sb="2" eb="4">
      <t>カコウ</t>
    </rPh>
    <rPh sb="5" eb="7">
      <t>セイケイ</t>
    </rPh>
    <rPh sb="7" eb="9">
      <t>カコウ</t>
    </rPh>
    <phoneticPr fontId="2"/>
  </si>
  <si>
    <t>B-2-02</t>
  </si>
  <si>
    <t>溶接加工／製缶加工</t>
    <rPh sb="0" eb="2">
      <t>ヨウセツ</t>
    </rPh>
    <rPh sb="2" eb="4">
      <t>カコウ</t>
    </rPh>
    <rPh sb="5" eb="7">
      <t>セイカン</t>
    </rPh>
    <rPh sb="7" eb="9">
      <t>カコウ</t>
    </rPh>
    <phoneticPr fontId="2"/>
  </si>
  <si>
    <t>ガス溶接</t>
    <phoneticPr fontId="11"/>
  </si>
  <si>
    <t>被覆アーク溶接</t>
    <phoneticPr fontId="13"/>
  </si>
  <si>
    <t>C</t>
    <phoneticPr fontId="1"/>
  </si>
  <si>
    <t>工事・施工</t>
    <rPh sb="0" eb="2">
      <t>コウジ</t>
    </rPh>
    <rPh sb="3" eb="5">
      <t>セコウ</t>
    </rPh>
    <phoneticPr fontId="1"/>
  </si>
  <si>
    <t>電力・電気・通信設備工事</t>
    <rPh sb="0" eb="2">
      <t>デンリョク</t>
    </rPh>
    <rPh sb="1" eb="2">
      <t>デンデン</t>
    </rPh>
    <rPh sb="3" eb="5">
      <t>デンキ</t>
    </rPh>
    <rPh sb="6" eb="8">
      <t>ツウシン</t>
    </rPh>
    <phoneticPr fontId="4"/>
  </si>
  <si>
    <t>C-1-02</t>
    <phoneticPr fontId="6"/>
  </si>
  <si>
    <t>電気設備／電気機器設備工事</t>
    <rPh sb="0" eb="2">
      <t>デンキ</t>
    </rPh>
    <rPh sb="2" eb="4">
      <t>セツビ</t>
    </rPh>
    <rPh sb="5" eb="7">
      <t>デンキ</t>
    </rPh>
    <rPh sb="7" eb="9">
      <t>キキ</t>
    </rPh>
    <rPh sb="9" eb="11">
      <t>セツビ</t>
    </rPh>
    <rPh sb="11" eb="13">
      <t>コウジ</t>
    </rPh>
    <phoneticPr fontId="6"/>
  </si>
  <si>
    <t>一般用電気設備工事</t>
    <phoneticPr fontId="6"/>
  </si>
  <si>
    <t>建築設備工事</t>
    <rPh sb="4" eb="6">
      <t>コウジ</t>
    </rPh>
    <phoneticPr fontId="4"/>
  </si>
  <si>
    <t>C-2-02</t>
    <phoneticPr fontId="6"/>
  </si>
  <si>
    <t>冷凍設備／空調設備工事</t>
    <phoneticPr fontId="6"/>
  </si>
  <si>
    <t>ルームエアコン据付け</t>
    <phoneticPr fontId="6"/>
  </si>
  <si>
    <t>冷媒配管</t>
    <phoneticPr fontId="6"/>
  </si>
  <si>
    <t>業務用エアコン据付け</t>
    <phoneticPr fontId="6"/>
  </si>
  <si>
    <t>C-2-03</t>
  </si>
  <si>
    <t>給排水衛生設備工事</t>
    <rPh sb="0" eb="3">
      <t>キュウハイスイ</t>
    </rPh>
    <rPh sb="3" eb="5">
      <t>エイセイ</t>
    </rPh>
    <rPh sb="5" eb="7">
      <t>セツビ</t>
    </rPh>
    <rPh sb="7" eb="9">
      <t>コウジ</t>
    </rPh>
    <phoneticPr fontId="14"/>
  </si>
  <si>
    <t>給水排水配管作業</t>
    <phoneticPr fontId="6"/>
  </si>
  <si>
    <t>給排水衛生設備施工</t>
    <phoneticPr fontId="6"/>
  </si>
  <si>
    <t>ガス設備配管作業</t>
    <phoneticPr fontId="6"/>
  </si>
  <si>
    <t>給排水衛生設備概論</t>
    <phoneticPr fontId="6"/>
  </si>
  <si>
    <t>X</t>
    <phoneticPr fontId="1"/>
  </si>
  <si>
    <t>保全・管理</t>
    <rPh sb="0" eb="2">
      <t>ホゼン</t>
    </rPh>
    <rPh sb="3" eb="5">
      <t>カンリ</t>
    </rPh>
    <phoneticPr fontId="1"/>
  </si>
  <si>
    <t>建築設備保全</t>
    <rPh sb="0" eb="2">
      <t>ケンチク</t>
    </rPh>
    <rPh sb="2" eb="4">
      <t>セツビ</t>
    </rPh>
    <rPh sb="4" eb="6">
      <t>ホゼン</t>
    </rPh>
    <phoneticPr fontId="6"/>
  </si>
  <si>
    <t>X-2-02</t>
    <phoneticPr fontId="6"/>
  </si>
  <si>
    <t>冷凍設備／空調設備保全</t>
    <rPh sb="0" eb="2">
      <t>レイトウ</t>
    </rPh>
    <rPh sb="2" eb="4">
      <t>セツビ</t>
    </rPh>
    <rPh sb="5" eb="7">
      <t>クウチョウ</t>
    </rPh>
    <rPh sb="7" eb="9">
      <t>セツビ</t>
    </rPh>
    <rPh sb="9" eb="11">
      <t>ホゼン</t>
    </rPh>
    <phoneticPr fontId="6"/>
  </si>
  <si>
    <t>ボイラーの取扱い</t>
    <phoneticPr fontId="6"/>
  </si>
  <si>
    <t>空調設備の運転・点検</t>
    <phoneticPr fontId="6"/>
  </si>
  <si>
    <t>Ｚ</t>
  </si>
  <si>
    <t>教育・安全</t>
    <rPh sb="0" eb="2">
      <t>キョウイク</t>
    </rPh>
    <rPh sb="3" eb="5">
      <t>アンゼン</t>
    </rPh>
    <phoneticPr fontId="15"/>
  </si>
  <si>
    <t>安全衛生</t>
    <rPh sb="0" eb="2">
      <t>アンゼン</t>
    </rPh>
    <rPh sb="2" eb="4">
      <t>エイセイ</t>
    </rPh>
    <phoneticPr fontId="15"/>
  </si>
  <si>
    <t>Z-2-01</t>
  </si>
  <si>
    <t>安全管理</t>
    <rPh sb="0" eb="2">
      <t>アンゼン</t>
    </rPh>
    <rPh sb="2" eb="4">
      <t>カンリ</t>
    </rPh>
    <phoneticPr fontId="15"/>
  </si>
  <si>
    <t>安全衛生</t>
    <phoneticPr fontId="6"/>
  </si>
  <si>
    <t>安全管理</t>
    <phoneticPr fontId="6"/>
  </si>
  <si>
    <t>技能・技術の小分類数</t>
    <rPh sb="0" eb="2">
      <t>ギノウ</t>
    </rPh>
    <rPh sb="3" eb="5">
      <t>ギジュツ</t>
    </rPh>
    <rPh sb="6" eb="9">
      <t>ショウブンルイ</t>
    </rPh>
    <rPh sb="9" eb="10">
      <t>スウ</t>
    </rPh>
    <phoneticPr fontId="4"/>
  </si>
  <si>
    <t>※1：ステップ１～３は、難易度ではなく、経験年数を３段階に分けたステップを表している。
経験年数は、概ね以下のように分けているが、あくまでも目安である。
ステップ１：１年～３年、ステップ２：４年～７年、ステップ３：８年以上
※２：このマップには、当該訓練科に必要な内容だけでなく、その応用となる技能・技術要素も追記している。</t>
    <rPh sb="12" eb="15">
      <t>ナンイド</t>
    </rPh>
    <rPh sb="20" eb="22">
      <t>ケイケン</t>
    </rPh>
    <rPh sb="22" eb="24">
      <t>ネンスウ</t>
    </rPh>
    <rPh sb="26" eb="28">
      <t>ダンカイ</t>
    </rPh>
    <rPh sb="29" eb="30">
      <t>ワ</t>
    </rPh>
    <rPh sb="37" eb="38">
      <t>アラワ</t>
    </rPh>
    <rPh sb="44" eb="46">
      <t>ケイケン</t>
    </rPh>
    <rPh sb="46" eb="48">
      <t>ネンスウ</t>
    </rPh>
    <rPh sb="50" eb="51">
      <t>オオム</t>
    </rPh>
    <rPh sb="52" eb="54">
      <t>イカ</t>
    </rPh>
    <rPh sb="58" eb="59">
      <t>ワ</t>
    </rPh>
    <rPh sb="70" eb="72">
      <t>メヤス</t>
    </rPh>
    <rPh sb="84" eb="85">
      <t>ネン</t>
    </rPh>
    <rPh sb="87" eb="88">
      <t>ネン</t>
    </rPh>
    <rPh sb="96" eb="97">
      <t>ネン</t>
    </rPh>
    <rPh sb="99" eb="100">
      <t>ネン</t>
    </rPh>
    <rPh sb="108" eb="109">
      <t>ネン</t>
    </rPh>
    <rPh sb="109" eb="111">
      <t>イジョウ</t>
    </rPh>
    <rPh sb="123" eb="125">
      <t>トウガイ</t>
    </rPh>
    <rPh sb="125" eb="127">
      <t>クンレン</t>
    </rPh>
    <rPh sb="127" eb="128">
      <t>カ</t>
    </rPh>
    <rPh sb="129" eb="131">
      <t>ヒツヨウ</t>
    </rPh>
    <rPh sb="132" eb="134">
      <t>ナイヨウ</t>
    </rPh>
    <rPh sb="142" eb="144">
      <t>オウヨウ</t>
    </rPh>
    <rPh sb="147" eb="149">
      <t>ギノウ</t>
    </rPh>
    <rPh sb="150" eb="152">
      <t>ギジュツ</t>
    </rPh>
    <rPh sb="152" eb="154">
      <t>ヨウソ</t>
    </rPh>
    <rPh sb="155" eb="157">
      <t>ツイキ</t>
    </rPh>
    <phoneticPr fontId="4"/>
  </si>
  <si>
    <t>研修種別</t>
    <rPh sb="0" eb="2">
      <t>ケンシュウ</t>
    </rPh>
    <rPh sb="2" eb="4">
      <t>シュベツ</t>
    </rPh>
    <phoneticPr fontId="4"/>
  </si>
  <si>
    <t>New
Re</t>
    <phoneticPr fontId="4"/>
  </si>
  <si>
    <t>コース
番号</t>
    <rPh sb="4" eb="6">
      <t>バンゴウ</t>
    </rPh>
    <phoneticPr fontId="4"/>
  </si>
  <si>
    <t>研修名</t>
    <rPh sb="0" eb="2">
      <t>ケンシュウ</t>
    </rPh>
    <rPh sb="2" eb="3">
      <t>メイ</t>
    </rPh>
    <phoneticPr fontId="4"/>
  </si>
  <si>
    <t>日程</t>
    <rPh sb="0" eb="2">
      <t>ニッテイ</t>
    </rPh>
    <phoneticPr fontId="4"/>
  </si>
  <si>
    <t>研修会場</t>
    <rPh sb="0" eb="2">
      <t>ケンシュウ</t>
    </rPh>
    <rPh sb="2" eb="4">
      <t>カイジョウ</t>
    </rPh>
    <phoneticPr fontId="4"/>
  </si>
  <si>
    <t>定員</t>
    <rPh sb="0" eb="2">
      <t>テイイン</t>
    </rPh>
    <phoneticPr fontId="4"/>
  </si>
  <si>
    <t>日数</t>
    <rPh sb="0" eb="2">
      <t>ニッスウ</t>
    </rPh>
    <phoneticPr fontId="4"/>
  </si>
  <si>
    <t>民間等
受講料</t>
    <rPh sb="0" eb="2">
      <t>ミンカン</t>
    </rPh>
    <rPh sb="2" eb="3">
      <t>トウ</t>
    </rPh>
    <rPh sb="4" eb="7">
      <t>ジュコウリョウ</t>
    </rPh>
    <phoneticPr fontId="4"/>
  </si>
  <si>
    <t>開催状況</t>
    <rPh sb="0" eb="2">
      <t>カイサイ</t>
    </rPh>
    <rPh sb="2" eb="4">
      <t>ジョウキョウ</t>
    </rPh>
    <phoneticPr fontId="4"/>
  </si>
  <si>
    <t>スキルマップに戻る</t>
    <rPh sb="7" eb="8">
      <t>モド</t>
    </rPh>
    <phoneticPr fontId="1"/>
  </si>
  <si>
    <t>職業能力開発総合大学校</t>
  </si>
  <si>
    <t>電気工事施工技術（RC編）</t>
  </si>
  <si>
    <t>電気工事施工技術（LGS編）</t>
  </si>
  <si>
    <t>技能・技術実践
研修（設備・保全）</t>
    <rPh sb="5" eb="7">
      <t>ジッセン</t>
    </rPh>
    <rPh sb="8" eb="10">
      <t>ケンシュウ</t>
    </rPh>
    <rPh sb="11" eb="13">
      <t>セツビ</t>
    </rPh>
    <rPh sb="14" eb="16">
      <t>ホゼン</t>
    </rPh>
    <phoneticPr fontId="17"/>
  </si>
  <si>
    <t>New</t>
  </si>
  <si>
    <t>ステンレス管の特徴と接合方法</t>
  </si>
  <si>
    <t>ボイラーの取扱い</t>
  </si>
  <si>
    <t>木工機械の保守技術</t>
  </si>
  <si>
    <t>木材加工用機械の安全作業</t>
  </si>
  <si>
    <t>職業訓練指導員スキルマップの利用にあたって</t>
    <phoneticPr fontId="6"/>
  </si>
  <si>
    <t>《利用規約》</t>
    <phoneticPr fontId="4"/>
  </si>
  <si>
    <t>１　本職業訓練指導員スキルマップ（以下、「本マップ」といいます。）の著作権は、職業能力開発総合大学校基盤整備センター（以下「当センター」といいます。）にあり、著作権法上の保護を受けており、私的使用や引用など著作権法上認められている場合および下記２の目的で利用する場合を除き、本マップの全部または一部を当センターに無断で転載・複製・印刷・配布・翻訳・貸与などを行うことはできません。
２　本マップは、職業訓練指導員（以下、「テクノインストラクター」といいます。）個人または、職業能力開発施設を運営する者が自テクノインストラクターの人材育成（人材育成計画の検討・作成・実施等）を目的として利用することができます。その他の目的に利用することはできません。</t>
    <rPh sb="2" eb="3">
      <t>ホン</t>
    </rPh>
    <rPh sb="3" eb="5">
      <t>ショクギョウ</t>
    </rPh>
    <rPh sb="5" eb="7">
      <t>クンレン</t>
    </rPh>
    <rPh sb="7" eb="10">
      <t>シドウイン</t>
    </rPh>
    <rPh sb="39" eb="41">
      <t>ショクギョウ</t>
    </rPh>
    <rPh sb="41" eb="43">
      <t>ノウリョク</t>
    </rPh>
    <rPh sb="43" eb="45">
      <t>カイハツ</t>
    </rPh>
    <rPh sb="45" eb="47">
      <t>ソウゴウ</t>
    </rPh>
    <rPh sb="47" eb="50">
      <t>ダイガッコウ</t>
    </rPh>
    <rPh sb="50" eb="52">
      <t>キバン</t>
    </rPh>
    <rPh sb="52" eb="54">
      <t>セイビ</t>
    </rPh>
    <phoneticPr fontId="4"/>
  </si>
  <si>
    <t>《利用方法》</t>
    <rPh sb="3" eb="5">
      <t>ホウホウ</t>
    </rPh>
    <phoneticPr fontId="4"/>
  </si>
  <si>
    <t>１　各シートの説明
　①スキルマップ（○○科）・・・訓練科に必要な技能・技術を体系的にまとめた表
　②スキルチェック結果・・・スキルマップの各要素をチェックした結果のグラフ
　③小分類番号（例：A-1-01）・・・訓練科の小分類に関連する職業大で実施する研修の一覧
２　利用方法
　本マップは、すでに有している技能・技術要素にチェックを入れることにより、今後、習得するべき技能・技術を把握することができます。各技能・技術要素の到達水準など能力の詳細は、要素のセルを選択することにより、スキルシートにて確認することができます。また、チェック結果はグラフで確認することができ、大分類毎の網羅率を把握することができます。
　職業能力開発大学校（以下、「職業大」といいます。）で実施する指導員研修一覧は、小分類名横にある「関連研修一覧へ」を選択することにより、関連する研修のカリキュラム内容等を確認することができます。
３　注意点
　自由に編集して活用できるように、全てのシート（計算結果や関数、ハイパーリンク）は保護されていません。編集される場合は、ご自身の判断と責任においてご利用くださるようお願いいたします。
　職業大で実施される翌年度の指導員研修一覧は、１～２月に更新をいたします。</t>
    <rPh sb="21" eb="22">
      <t>カ</t>
    </rPh>
    <rPh sb="26" eb="29">
      <t>クンレンカ</t>
    </rPh>
    <rPh sb="30" eb="32">
      <t>ヒツヨウ</t>
    </rPh>
    <rPh sb="33" eb="35">
      <t>ギノウ</t>
    </rPh>
    <rPh sb="36" eb="38">
      <t>ギジュツ</t>
    </rPh>
    <rPh sb="39" eb="41">
      <t>タイケイ</t>
    </rPh>
    <rPh sb="41" eb="42">
      <t>テキ</t>
    </rPh>
    <rPh sb="47" eb="48">
      <t>ヒョウ</t>
    </rPh>
    <rPh sb="58" eb="60">
      <t>ケッカ</t>
    </rPh>
    <rPh sb="70" eb="73">
      <t>カクヨウソ</t>
    </rPh>
    <rPh sb="80" eb="82">
      <t>ケッカ</t>
    </rPh>
    <rPh sb="89" eb="92">
      <t>ショウブンルイ</t>
    </rPh>
    <rPh sb="92" eb="94">
      <t>バンゴウ</t>
    </rPh>
    <rPh sb="95" eb="96">
      <t>レイ</t>
    </rPh>
    <rPh sb="107" eb="109">
      <t>クンレン</t>
    </rPh>
    <rPh sb="109" eb="110">
      <t>カ</t>
    </rPh>
    <rPh sb="111" eb="114">
      <t>ショウブンルイ</t>
    </rPh>
    <rPh sb="115" eb="117">
      <t>カンレン</t>
    </rPh>
    <rPh sb="119" eb="121">
      <t>ショクギョウ</t>
    </rPh>
    <rPh sb="121" eb="122">
      <t>ダイ</t>
    </rPh>
    <rPh sb="123" eb="125">
      <t>ジッシ</t>
    </rPh>
    <rPh sb="127" eb="129">
      <t>ケンシュウ</t>
    </rPh>
    <rPh sb="130" eb="132">
      <t>イチラン</t>
    </rPh>
    <rPh sb="137" eb="139">
      <t>リヨウ</t>
    </rPh>
    <rPh sb="139" eb="141">
      <t>ホウホウ</t>
    </rPh>
    <rPh sb="143" eb="144">
      <t>ホン</t>
    </rPh>
    <rPh sb="157" eb="159">
      <t>ギノウ</t>
    </rPh>
    <rPh sb="160" eb="162">
      <t>ギジュツ</t>
    </rPh>
    <rPh sb="162" eb="164">
      <t>ヨウソ</t>
    </rPh>
    <rPh sb="170" eb="171">
      <t>イ</t>
    </rPh>
    <rPh sb="179" eb="181">
      <t>コンゴ</t>
    </rPh>
    <rPh sb="182" eb="184">
      <t>シュウトク</t>
    </rPh>
    <rPh sb="194" eb="196">
      <t>ハアク</t>
    </rPh>
    <rPh sb="206" eb="207">
      <t>カク</t>
    </rPh>
    <rPh sb="207" eb="209">
      <t>ギノウ</t>
    </rPh>
    <rPh sb="210" eb="212">
      <t>ギジュツ</t>
    </rPh>
    <rPh sb="212" eb="214">
      <t>ヨウソ</t>
    </rPh>
    <rPh sb="215" eb="217">
      <t>トウタツ</t>
    </rPh>
    <rPh sb="217" eb="219">
      <t>スイジュン</t>
    </rPh>
    <rPh sb="221" eb="223">
      <t>ノウリョク</t>
    </rPh>
    <rPh sb="224" eb="226">
      <t>ショウサイ</t>
    </rPh>
    <rPh sb="228" eb="230">
      <t>ヨウソ</t>
    </rPh>
    <rPh sb="234" eb="236">
      <t>センタク</t>
    </rPh>
    <rPh sb="252" eb="254">
      <t>カクニン</t>
    </rPh>
    <rPh sb="271" eb="273">
      <t>ケッカ</t>
    </rPh>
    <rPh sb="278" eb="280">
      <t>カクニン</t>
    </rPh>
    <rPh sb="288" eb="289">
      <t>ダイ</t>
    </rPh>
    <rPh sb="289" eb="291">
      <t>ブンルイ</t>
    </rPh>
    <rPh sb="291" eb="292">
      <t>ゴト</t>
    </rPh>
    <rPh sb="293" eb="295">
      <t>モウラ</t>
    </rPh>
    <rPh sb="295" eb="296">
      <t>リツ</t>
    </rPh>
    <rPh sb="297" eb="299">
      <t>ハアク</t>
    </rPh>
    <rPh sb="311" eb="313">
      <t>ショクギョウ</t>
    </rPh>
    <rPh sb="313" eb="315">
      <t>ノウリョク</t>
    </rPh>
    <rPh sb="315" eb="317">
      <t>カイハツ</t>
    </rPh>
    <rPh sb="317" eb="320">
      <t>ダイガッコウ</t>
    </rPh>
    <rPh sb="321" eb="323">
      <t>イカ</t>
    </rPh>
    <rPh sb="325" eb="327">
      <t>ショクギョウ</t>
    </rPh>
    <rPh sb="327" eb="328">
      <t>ダイ</t>
    </rPh>
    <rPh sb="337" eb="339">
      <t>ジッシ</t>
    </rPh>
    <rPh sb="341" eb="344">
      <t>シドウイン</t>
    </rPh>
    <rPh sb="344" eb="346">
      <t>ケンシュウ</t>
    </rPh>
    <rPh sb="346" eb="348">
      <t>イチラン</t>
    </rPh>
    <rPh sb="350" eb="353">
      <t>ショウブンルイ</t>
    </rPh>
    <rPh sb="353" eb="354">
      <t>メイ</t>
    </rPh>
    <rPh sb="354" eb="355">
      <t>ヨコ</t>
    </rPh>
    <rPh sb="359" eb="365">
      <t>カンレンケンシュウイチラン</t>
    </rPh>
    <rPh sb="368" eb="370">
      <t>センタク</t>
    </rPh>
    <rPh sb="378" eb="380">
      <t>カンレン</t>
    </rPh>
    <rPh sb="382" eb="384">
      <t>ケンシュウ</t>
    </rPh>
    <rPh sb="391" eb="393">
      <t>ナイヨウ</t>
    </rPh>
    <rPh sb="393" eb="394">
      <t>トウ</t>
    </rPh>
    <rPh sb="395" eb="397">
      <t>カクニン</t>
    </rPh>
    <rPh sb="411" eb="414">
      <t>チュウイテン</t>
    </rPh>
    <rPh sb="416" eb="418">
      <t>ジユウ</t>
    </rPh>
    <rPh sb="419" eb="421">
      <t>ヘンシュウ</t>
    </rPh>
    <rPh sb="423" eb="425">
      <t>カツヨウ</t>
    </rPh>
    <rPh sb="432" eb="433">
      <t>スベ</t>
    </rPh>
    <rPh sb="439" eb="441">
      <t>ケイサン</t>
    </rPh>
    <rPh sb="441" eb="443">
      <t>ケッカ</t>
    </rPh>
    <rPh sb="444" eb="446">
      <t>カンスウ</t>
    </rPh>
    <rPh sb="456" eb="458">
      <t>ホゴ</t>
    </rPh>
    <rPh sb="466" eb="468">
      <t>ヘンシュウ</t>
    </rPh>
    <rPh sb="471" eb="473">
      <t>バアイ</t>
    </rPh>
    <rPh sb="498" eb="499">
      <t>ネガイ</t>
    </rPh>
    <rPh sb="508" eb="510">
      <t>ショクギョウ</t>
    </rPh>
    <rPh sb="510" eb="511">
      <t>ダイ</t>
    </rPh>
    <rPh sb="512" eb="514">
      <t>ジッシ</t>
    </rPh>
    <rPh sb="521" eb="524">
      <t>シドウイン</t>
    </rPh>
    <rPh sb="524" eb="526">
      <t>ケンシュウ</t>
    </rPh>
    <rPh sb="526" eb="528">
      <t>イチラン</t>
    </rPh>
    <rPh sb="533" eb="534">
      <t>ガツ</t>
    </rPh>
    <rPh sb="535" eb="537">
      <t>コウシン</t>
    </rPh>
    <phoneticPr fontId="4"/>
  </si>
  <si>
    <t>《お問い合わせ》</t>
    <phoneticPr fontId="4"/>
  </si>
  <si>
    <t>その他ご質問は、基盤整備センターHP「お問い合わせ・FAQ」あてに、お問い合わせください。</t>
    <phoneticPr fontId="4"/>
  </si>
  <si>
    <t>本マップの構成や考え方については、
　→基盤整備センターHP（http://www.tetras.uitec.jeed.go.jp/）
　　　→【QUICK ACCESS】、【統計・事例】、【データベース】のいずれかから
　　　　→【職業訓練指導員の能力体系】をご覧ください。
詳細の利用方法は、【利用マニュアル】をご覧ください。</t>
    <rPh sb="119" eb="121">
      <t>クンレン</t>
    </rPh>
    <rPh sb="121" eb="124">
      <t>シドウイン</t>
    </rPh>
    <rPh sb="125" eb="127">
      <t>ノウリョク</t>
    </rPh>
    <rPh sb="159" eb="160">
      <t>ラン</t>
    </rPh>
    <phoneticPr fontId="4"/>
  </si>
  <si>
    <t xml:space="preserve">独立行政法人高齢・障害・求職者雇用支援機構
職業能力開発総合大学校
基盤整備センター
〒187-0035東京都小平市小川西町2-32-1
TEL：042（348）5089
URL：http://www.tetras.uitec.jeed.go.jp/
</t>
    <phoneticPr fontId="4"/>
  </si>
  <si>
    <t>共通</t>
    <rPh sb="0" eb="2">
      <t>キョウツウ</t>
    </rPh>
    <phoneticPr fontId="1"/>
  </si>
  <si>
    <t>第４次産業革命</t>
    <phoneticPr fontId="1"/>
  </si>
  <si>
    <t>DX</t>
    <phoneticPr fontId="6"/>
  </si>
  <si>
    <t>関連研修一覧へ</t>
    <rPh sb="0" eb="2">
      <t>カンレン</t>
    </rPh>
    <rPh sb="2" eb="4">
      <t>ケンシュウ</t>
    </rPh>
    <rPh sb="4" eb="6">
      <t>イチラン</t>
    </rPh>
    <phoneticPr fontId="6"/>
  </si>
  <si>
    <t>令和４年度職業訓練指導員研修一覧（令和４年２月２５日現在）</t>
    <rPh sb="3" eb="5">
      <t>ネンド</t>
    </rPh>
    <rPh sb="5" eb="7">
      <t>ショクギョウ</t>
    </rPh>
    <rPh sb="7" eb="9">
      <t>クンレン</t>
    </rPh>
    <rPh sb="9" eb="12">
      <t>シドウイン</t>
    </rPh>
    <rPh sb="12" eb="14">
      <t>ケンシュウ</t>
    </rPh>
    <rPh sb="14" eb="16">
      <t>イチラン</t>
    </rPh>
    <rPh sb="20" eb="21">
      <t>ネン</t>
    </rPh>
    <rPh sb="22" eb="23">
      <t>ガツ</t>
    </rPh>
    <rPh sb="25" eb="26">
      <t>ニチ</t>
    </rPh>
    <rPh sb="26" eb="28">
      <t>ゲンザイ</t>
    </rPh>
    <phoneticPr fontId="4"/>
  </si>
  <si>
    <t>令和4年 6月 2日(木)～ 6月 3日(金)</t>
    <rPh sb="0" eb="2">
      <t>レイワ</t>
    </rPh>
    <rPh sb="3" eb="4">
      <t>ネン</t>
    </rPh>
    <rPh sb="6" eb="7">
      <t>ガツ</t>
    </rPh>
    <rPh sb="9" eb="10">
      <t>ヒ</t>
    </rPh>
    <rPh sb="11" eb="12">
      <t>モク</t>
    </rPh>
    <rPh sb="16" eb="17">
      <t>ガツ</t>
    </rPh>
    <rPh sb="19" eb="20">
      <t>ヒ</t>
    </rPh>
    <rPh sb="21" eb="22">
      <t>キン</t>
    </rPh>
    <phoneticPr fontId="22"/>
  </si>
  <si>
    <t>技能・技術実践研修（金属加工）</t>
    <rPh sb="10" eb="12">
      <t>キンゾク</t>
    </rPh>
    <rPh sb="12" eb="14">
      <t>カコウ</t>
    </rPh>
    <phoneticPr fontId="17"/>
  </si>
  <si>
    <t>初めての溶接
（鋼の半自動・被覆アーク溶接実技編）</t>
    <rPh sb="0" eb="1">
      <t>ハジ</t>
    </rPh>
    <rPh sb="4" eb="6">
      <t>ヨウセツ</t>
    </rPh>
    <rPh sb="8" eb="9">
      <t>ハガネ</t>
    </rPh>
    <rPh sb="10" eb="13">
      <t>ハンジドウ</t>
    </rPh>
    <rPh sb="14" eb="16">
      <t>ヒフク</t>
    </rPh>
    <rPh sb="19" eb="21">
      <t>ヨウセツ</t>
    </rPh>
    <rPh sb="21" eb="24">
      <t>ジツギヘン</t>
    </rPh>
    <phoneticPr fontId="4"/>
  </si>
  <si>
    <t>―</t>
  </si>
  <si>
    <t>Re</t>
    <phoneticPr fontId="17"/>
  </si>
  <si>
    <t>令和4年12月 1日(木)～12月 2日(金)</t>
    <rPh sb="0" eb="2">
      <t>レイワ</t>
    </rPh>
    <rPh sb="3" eb="4">
      <t>ネン</t>
    </rPh>
    <rPh sb="6" eb="7">
      <t>ガツ</t>
    </rPh>
    <rPh sb="9" eb="10">
      <t>ヒ</t>
    </rPh>
    <rPh sb="11" eb="12">
      <t>モク</t>
    </rPh>
    <rPh sb="16" eb="17">
      <t>ガツ</t>
    </rPh>
    <rPh sb="19" eb="20">
      <t>ヒ</t>
    </rPh>
    <rPh sb="21" eb="22">
      <t>キン</t>
    </rPh>
    <phoneticPr fontId="22"/>
  </si>
  <si>
    <t>技能・技術実践研修（電気）</t>
    <rPh sb="10" eb="12">
      <t>デンキ</t>
    </rPh>
    <phoneticPr fontId="17"/>
  </si>
  <si>
    <t>令和4年 6月16日(木)～ 6月17日(金)</t>
  </si>
  <si>
    <t>電気工事施工技術と求められる技能</t>
  </si>
  <si>
    <t>電気工事施工技術（木造編）</t>
  </si>
  <si>
    <t>令和5年 1月24日(火)～ 1月25日(水)</t>
    <rPh sb="0" eb="2">
      <t>レイワ</t>
    </rPh>
    <rPh sb="3" eb="4">
      <t>ネン</t>
    </rPh>
    <rPh sb="6" eb="7">
      <t>ガツ</t>
    </rPh>
    <rPh sb="9" eb="10">
      <t>ヒ</t>
    </rPh>
    <rPh sb="16" eb="17">
      <t>ガツ</t>
    </rPh>
    <rPh sb="19" eb="20">
      <t>ヒ</t>
    </rPh>
    <rPh sb="21" eb="22">
      <t>スイ</t>
    </rPh>
    <phoneticPr fontId="22"/>
  </si>
  <si>
    <t>令和5年 1月26日(木)～ 1月27日(金)</t>
    <rPh sb="0" eb="2">
      <t>レイワ</t>
    </rPh>
    <rPh sb="3" eb="4">
      <t>ネン</t>
    </rPh>
    <rPh sb="6" eb="7">
      <t>ガツ</t>
    </rPh>
    <rPh sb="9" eb="10">
      <t>ヒ</t>
    </rPh>
    <rPh sb="11" eb="12">
      <t>モク</t>
    </rPh>
    <rPh sb="16" eb="17">
      <t>ガツ</t>
    </rPh>
    <rPh sb="19" eb="20">
      <t>ヒ</t>
    </rPh>
    <rPh sb="21" eb="22">
      <t>キン</t>
    </rPh>
    <phoneticPr fontId="22"/>
  </si>
  <si>
    <t>令和4年 7月25日(月)～ 7月28日(木)</t>
    <rPh sb="0" eb="2">
      <t>レイワ</t>
    </rPh>
    <rPh sb="3" eb="4">
      <t>ネン</t>
    </rPh>
    <rPh sb="6" eb="7">
      <t>ガツ</t>
    </rPh>
    <rPh sb="9" eb="10">
      <t>ヒ</t>
    </rPh>
    <rPh sb="11" eb="12">
      <t>ゲツ</t>
    </rPh>
    <rPh sb="16" eb="17">
      <t>ガツ</t>
    </rPh>
    <rPh sb="19" eb="20">
      <t>ヒ</t>
    </rPh>
    <rPh sb="21" eb="22">
      <t>モク</t>
    </rPh>
    <phoneticPr fontId="22"/>
  </si>
  <si>
    <t>冷凍空調設備（ルームエアコン編）</t>
  </si>
  <si>
    <t>令和4年 8月18日(木)～ 8月19日(金)</t>
    <rPh sb="0" eb="2">
      <t>レイワ</t>
    </rPh>
    <rPh sb="3" eb="4">
      <t>ネン</t>
    </rPh>
    <rPh sb="6" eb="7">
      <t>ガツ</t>
    </rPh>
    <rPh sb="9" eb="10">
      <t>ヒ</t>
    </rPh>
    <rPh sb="11" eb="12">
      <t>モク</t>
    </rPh>
    <rPh sb="16" eb="17">
      <t>ガツ</t>
    </rPh>
    <rPh sb="19" eb="20">
      <t>ヒ</t>
    </rPh>
    <rPh sb="21" eb="22">
      <t>キン</t>
    </rPh>
    <phoneticPr fontId="22"/>
  </si>
  <si>
    <t>令和4年 5月23日(月)～ 5月24日(火)</t>
    <rPh sb="0" eb="2">
      <t>レイワ</t>
    </rPh>
    <rPh sb="3" eb="4">
      <t>ネン</t>
    </rPh>
    <rPh sb="6" eb="7">
      <t>ガツ</t>
    </rPh>
    <rPh sb="9" eb="10">
      <t>ヒ</t>
    </rPh>
    <rPh sb="11" eb="12">
      <t>ゲツ</t>
    </rPh>
    <rPh sb="16" eb="17">
      <t>ガツ</t>
    </rPh>
    <rPh sb="19" eb="20">
      <t>ヒ</t>
    </rPh>
    <rPh sb="21" eb="22">
      <t>カ</t>
    </rPh>
    <phoneticPr fontId="22"/>
  </si>
  <si>
    <t>令和4年 5月26日(木)～ 5月27日(金)</t>
    <rPh sb="0" eb="2">
      <t>レイワ</t>
    </rPh>
    <rPh sb="3" eb="4">
      <t>ネン</t>
    </rPh>
    <rPh sb="6" eb="7">
      <t>ガツ</t>
    </rPh>
    <rPh sb="9" eb="10">
      <t>ヒ</t>
    </rPh>
    <rPh sb="11" eb="12">
      <t>モク</t>
    </rPh>
    <rPh sb="16" eb="17">
      <t>ガツ</t>
    </rPh>
    <rPh sb="19" eb="20">
      <t>ヒ</t>
    </rPh>
    <rPh sb="21" eb="22">
      <t>キン</t>
    </rPh>
    <phoneticPr fontId="22"/>
  </si>
  <si>
    <t>住宅の水廻りに関する基本の知識</t>
  </si>
  <si>
    <t>ビルの水廻りに関する基本の知識</t>
  </si>
  <si>
    <t>令和4年 6月13日(月)～ 6月17日(金)</t>
    <rPh sb="0" eb="2">
      <t>レイワ</t>
    </rPh>
    <rPh sb="3" eb="4">
      <t>ネン</t>
    </rPh>
    <rPh sb="6" eb="7">
      <t>ガツ</t>
    </rPh>
    <rPh sb="9" eb="10">
      <t>ヒ</t>
    </rPh>
    <rPh sb="11" eb="12">
      <t>ゲツ</t>
    </rPh>
    <rPh sb="16" eb="17">
      <t>ガツ</t>
    </rPh>
    <rPh sb="19" eb="20">
      <t>ヒ</t>
    </rPh>
    <rPh sb="21" eb="22">
      <t>キン</t>
    </rPh>
    <phoneticPr fontId="22"/>
  </si>
  <si>
    <t>１から学ぶ給排水設備配管施工技術</t>
  </si>
  <si>
    <t>令和4年 9月26日(月)～ 9月30日(金)</t>
    <rPh sb="0" eb="2">
      <t>レイワ</t>
    </rPh>
    <rPh sb="3" eb="4">
      <t>ネン</t>
    </rPh>
    <rPh sb="6" eb="7">
      <t>ガツ</t>
    </rPh>
    <rPh sb="9" eb="10">
      <t>ヒ</t>
    </rPh>
    <rPh sb="11" eb="12">
      <t>ゲツ</t>
    </rPh>
    <rPh sb="16" eb="17">
      <t>ガツ</t>
    </rPh>
    <rPh sb="19" eb="20">
      <t>ヒ</t>
    </rPh>
    <rPh sb="21" eb="22">
      <t>キン</t>
    </rPh>
    <phoneticPr fontId="22"/>
  </si>
  <si>
    <t>令和4年 7月21日(木)～ 7月22日(金)</t>
  </si>
  <si>
    <t>建築衛生設備生産における
3Dスキャナーを用いた生産性向上手法</t>
    <phoneticPr fontId="17"/>
  </si>
  <si>
    <t>令和4年12月 5日(月)～12月 6日(火)</t>
  </si>
  <si>
    <t>トイレの仕組みと施工実習</t>
  </si>
  <si>
    <t>令和4年11月14日(月)～11月17日(木)</t>
    <rPh sb="0" eb="2">
      <t>レイワ</t>
    </rPh>
    <rPh sb="3" eb="4">
      <t>ネン</t>
    </rPh>
    <rPh sb="6" eb="7">
      <t>ガツ</t>
    </rPh>
    <rPh sb="9" eb="10">
      <t>ヒ</t>
    </rPh>
    <rPh sb="11" eb="12">
      <t>ゲツ</t>
    </rPh>
    <rPh sb="16" eb="17">
      <t>ガツ</t>
    </rPh>
    <rPh sb="19" eb="20">
      <t>ヒ</t>
    </rPh>
    <rPh sb="21" eb="22">
      <t>モク</t>
    </rPh>
    <phoneticPr fontId="22"/>
  </si>
  <si>
    <t>千葉職業能力開発促進
センター</t>
    <phoneticPr fontId="17"/>
  </si>
  <si>
    <t>オンライン（各施設）</t>
  </si>
  <si>
    <t>令和4年12月 8日(木)～12月 9日(金)</t>
    <rPh sb="0" eb="2">
      <t>レイワ</t>
    </rPh>
    <rPh sb="3" eb="4">
      <t>ネン</t>
    </rPh>
    <rPh sb="6" eb="7">
      <t>ガツ</t>
    </rPh>
    <rPh sb="9" eb="10">
      <t>ヒ</t>
    </rPh>
    <rPh sb="11" eb="12">
      <t>キ</t>
    </rPh>
    <rPh sb="16" eb="17">
      <t>ガツ</t>
    </rPh>
    <rPh sb="19" eb="20">
      <t>ヒ</t>
    </rPh>
    <rPh sb="21" eb="22">
      <t>キン</t>
    </rPh>
    <phoneticPr fontId="22"/>
  </si>
  <si>
    <t>令和4年 9月15日(木)～ 9月16日(金)</t>
    <rPh sb="0" eb="2">
      <t>レイワ</t>
    </rPh>
    <rPh sb="3" eb="4">
      <t>ネン</t>
    </rPh>
    <rPh sb="6" eb="7">
      <t>ガツ</t>
    </rPh>
    <rPh sb="9" eb="10">
      <t>ヒ</t>
    </rPh>
    <rPh sb="11" eb="12">
      <t>モク</t>
    </rPh>
    <rPh sb="16" eb="17">
      <t>ガツ</t>
    </rPh>
    <rPh sb="19" eb="20">
      <t>ヒ</t>
    </rPh>
    <rPh sb="21" eb="22">
      <t>キン</t>
    </rPh>
    <phoneticPr fontId="22"/>
  </si>
  <si>
    <t>令和5年 3月 2日(木)～ 3月 3日(金)</t>
    <rPh sb="0" eb="2">
      <t>レイワ</t>
    </rPh>
    <rPh sb="3" eb="4">
      <t>ネン</t>
    </rPh>
    <rPh sb="6" eb="7">
      <t>ガツ</t>
    </rPh>
    <rPh sb="9" eb="10">
      <t>ヒ</t>
    </rPh>
    <rPh sb="11" eb="12">
      <t>キ</t>
    </rPh>
    <rPh sb="16" eb="17">
      <t>ガツ</t>
    </rPh>
    <rPh sb="19" eb="20">
      <t>ヒ</t>
    </rPh>
    <rPh sb="21" eb="22">
      <t>キン</t>
    </rPh>
    <phoneticPr fontId="22"/>
  </si>
  <si>
    <t>令和4年11月17日(木)～11月18日(金)</t>
    <rPh sb="0" eb="2">
      <t>レイワ</t>
    </rPh>
    <rPh sb="3" eb="4">
      <t>ネン</t>
    </rPh>
    <rPh sb="6" eb="7">
      <t>ガツ</t>
    </rPh>
    <rPh sb="9" eb="10">
      <t>ニチ</t>
    </rPh>
    <rPh sb="11" eb="12">
      <t>キ</t>
    </rPh>
    <rPh sb="16" eb="17">
      <t>ガツ</t>
    </rPh>
    <rPh sb="19" eb="20">
      <t>ニチ</t>
    </rPh>
    <rPh sb="21" eb="22">
      <t>キン</t>
    </rPh>
    <phoneticPr fontId="22"/>
  </si>
  <si>
    <t>設計技術者に対する機械安全教育
(機械の安全化と国際安全規格編）</t>
    <phoneticPr fontId="17"/>
  </si>
  <si>
    <r>
      <t>令和5年 1月12日(木)～</t>
    </r>
    <r>
      <rPr>
        <sz val="11"/>
        <color theme="1"/>
        <rFont val="ＭＳ ゴシック"/>
        <family val="3"/>
        <charset val="128"/>
      </rPr>
      <t xml:space="preserve"> 1月13日(金)</t>
    </r>
    <rPh sb="0" eb="2">
      <t>レイワ</t>
    </rPh>
    <rPh sb="3" eb="4">
      <t>ネン</t>
    </rPh>
    <rPh sb="6" eb="7">
      <t>ガツ</t>
    </rPh>
    <rPh sb="9" eb="10">
      <t>ヒ</t>
    </rPh>
    <rPh sb="11" eb="12">
      <t>キ</t>
    </rPh>
    <rPh sb="16" eb="17">
      <t>ガツ</t>
    </rPh>
    <rPh sb="19" eb="20">
      <t>ヒ</t>
    </rPh>
    <rPh sb="21" eb="22">
      <t>キン</t>
    </rPh>
    <phoneticPr fontId="22"/>
  </si>
  <si>
    <t>設計技術者に対する機械安全教育
（機械安全におけるリスク低減編）</t>
    <phoneticPr fontId="17"/>
  </si>
  <si>
    <t>令和5年 2月 8日(水)～ 2月 9日(木)</t>
    <rPh sb="0" eb="2">
      <t>レイワ</t>
    </rPh>
    <rPh sb="3" eb="4">
      <t>ネン</t>
    </rPh>
    <rPh sb="6" eb="7">
      <t>ガツ</t>
    </rPh>
    <rPh sb="9" eb="10">
      <t>ヒ</t>
    </rPh>
    <rPh sb="11" eb="12">
      <t>ミズ</t>
    </rPh>
    <rPh sb="16" eb="17">
      <t>ガツ</t>
    </rPh>
    <rPh sb="19" eb="20">
      <t>ヒ</t>
    </rPh>
    <rPh sb="21" eb="22">
      <t>キ</t>
    </rPh>
    <phoneticPr fontId="22"/>
  </si>
  <si>
    <t>設計技術者に対する機械安全教育
(リスクアセスメントの実践と妥当性確認編)</t>
    <phoneticPr fontId="17"/>
  </si>
  <si>
    <t>設計技術者に対する機械安全教育
（機械安全における電気制御システム編）</t>
    <phoneticPr fontId="17"/>
  </si>
  <si>
    <t>技能・技術実践研修（共通）</t>
    <rPh sb="10" eb="12">
      <t>キョウツウ</t>
    </rPh>
    <phoneticPr fontId="17"/>
  </si>
  <si>
    <t>パナソニック株式会社
エレクトリックワークス社
（大阪府門真市）</t>
    <phoneticPr fontId="17"/>
  </si>
  <si>
    <t>スマートホームの最新動向と実際
－IoT評価ハウス実習－</t>
    <phoneticPr fontId="17"/>
  </si>
  <si>
    <t>令和4年11月10日(木)～11月11日(金)</t>
    <rPh sb="0" eb="2">
      <t>レイワ</t>
    </rPh>
    <rPh sb="3" eb="4">
      <t>ネン</t>
    </rPh>
    <rPh sb="6" eb="7">
      <t>ガツ</t>
    </rPh>
    <rPh sb="9" eb="10">
      <t>ヒ</t>
    </rPh>
    <rPh sb="11" eb="12">
      <t>モク</t>
    </rPh>
    <rPh sb="16" eb="17">
      <t>ガツ</t>
    </rPh>
    <rPh sb="19" eb="20">
      <t>ヒ</t>
    </rPh>
    <rPh sb="21" eb="22">
      <t>キン</t>
    </rPh>
    <phoneticPr fontId="22"/>
  </si>
  <si>
    <t>オンライン(各施設)</t>
  </si>
  <si>
    <t>Pythonによる科学技術計算入門</t>
  </si>
  <si>
    <t>令和4年 6月16日(木)～ 6月17日(金)</t>
    <rPh sb="0" eb="2">
      <t>レイワ</t>
    </rPh>
    <rPh sb="3" eb="4">
      <t>ネン</t>
    </rPh>
    <rPh sb="6" eb="7">
      <t>ガツ</t>
    </rPh>
    <rPh sb="9" eb="10">
      <t>ヒ</t>
    </rPh>
    <rPh sb="11" eb="12">
      <t>モク</t>
    </rPh>
    <rPh sb="16" eb="17">
      <t>ガツ</t>
    </rPh>
    <rPh sb="19" eb="20">
      <t>ヒ</t>
    </rPh>
    <rPh sb="21" eb="22">
      <t>キン</t>
    </rPh>
    <phoneticPr fontId="22"/>
  </si>
  <si>
    <t>Pythonで学ぶ機械学習の仕組み</t>
  </si>
  <si>
    <t>令和4年 6月20日(月)～ 6月21日(火)</t>
    <rPh sb="0" eb="2">
      <t>レイワ</t>
    </rPh>
    <rPh sb="3" eb="4">
      <t>ネン</t>
    </rPh>
    <rPh sb="6" eb="7">
      <t>ガツ</t>
    </rPh>
    <rPh sb="9" eb="10">
      <t>ヒ</t>
    </rPh>
    <rPh sb="11" eb="12">
      <t>ゲツ</t>
    </rPh>
    <rPh sb="16" eb="17">
      <t>ガツ</t>
    </rPh>
    <rPh sb="19" eb="20">
      <t>ヒ</t>
    </rPh>
    <rPh sb="21" eb="22">
      <t>ヒ</t>
    </rPh>
    <phoneticPr fontId="22"/>
  </si>
  <si>
    <t>使いやすさを追求するための
知識・技術の基本体系</t>
    <phoneticPr fontId="17"/>
  </si>
  <si>
    <t>令和4年 6月22日(水)～ 6月23日(木)</t>
    <rPh sb="0" eb="2">
      <t>レイワ</t>
    </rPh>
    <rPh sb="3" eb="4">
      <t>ネン</t>
    </rPh>
    <rPh sb="6" eb="7">
      <t>ガツ</t>
    </rPh>
    <rPh sb="9" eb="10">
      <t>ヒ</t>
    </rPh>
    <rPh sb="11" eb="12">
      <t>スイ</t>
    </rPh>
    <rPh sb="16" eb="17">
      <t>ガツ</t>
    </rPh>
    <rPh sb="19" eb="20">
      <t>ヒ</t>
    </rPh>
    <rPh sb="21" eb="22">
      <t>モク</t>
    </rPh>
    <phoneticPr fontId="22"/>
  </si>
  <si>
    <t>使いやすさを追求するための
知識・技術（生体計測実習編）</t>
    <phoneticPr fontId="17"/>
  </si>
  <si>
    <t>モーションキャプチャーの概要と操作</t>
  </si>
  <si>
    <t>令和4年 8月22日(月)～ 8月23日(火)</t>
    <rPh sb="0" eb="2">
      <t>レイワ</t>
    </rPh>
    <rPh sb="3" eb="4">
      <t>ネン</t>
    </rPh>
    <rPh sb="6" eb="7">
      <t>ガツ</t>
    </rPh>
    <rPh sb="9" eb="10">
      <t>ヒ</t>
    </rPh>
    <rPh sb="11" eb="12">
      <t>ゲツ</t>
    </rPh>
    <rPh sb="16" eb="17">
      <t>ガツ</t>
    </rPh>
    <rPh sb="19" eb="20">
      <t>ヒ</t>
    </rPh>
    <rPh sb="21" eb="22">
      <t>ヒ</t>
    </rPh>
    <phoneticPr fontId="22"/>
  </si>
  <si>
    <t>ディープラーニングの基礎とその活用</t>
    <rPh sb="10" eb="12">
      <t>キソ</t>
    </rPh>
    <rPh sb="15" eb="17">
      <t>カツヨウ</t>
    </rPh>
    <phoneticPr fontId="4"/>
  </si>
  <si>
    <t>令和4年 8月23日(火)～ 8月24日(水)</t>
    <rPh sb="0" eb="2">
      <t>レイワ</t>
    </rPh>
    <rPh sb="3" eb="4">
      <t>ネン</t>
    </rPh>
    <rPh sb="6" eb="7">
      <t>ガツ</t>
    </rPh>
    <rPh sb="9" eb="10">
      <t>ヒ</t>
    </rPh>
    <rPh sb="11" eb="12">
      <t>カ</t>
    </rPh>
    <rPh sb="16" eb="17">
      <t>ガツ</t>
    </rPh>
    <rPh sb="19" eb="20">
      <t>ヒ</t>
    </rPh>
    <rPh sb="21" eb="22">
      <t>スイ</t>
    </rPh>
    <phoneticPr fontId="22"/>
  </si>
  <si>
    <t>ヴァーチャルリアリティ（AR）実践操作と
応用</t>
    <phoneticPr fontId="17"/>
  </si>
  <si>
    <t>令和4年 8月25日(木)～ 8月26日(金)</t>
    <rPh sb="0" eb="2">
      <t>レイワ</t>
    </rPh>
    <rPh sb="3" eb="4">
      <t>ネン</t>
    </rPh>
    <rPh sb="6" eb="7">
      <t>ガツ</t>
    </rPh>
    <rPh sb="9" eb="10">
      <t>ヒ</t>
    </rPh>
    <rPh sb="11" eb="12">
      <t>モク</t>
    </rPh>
    <rPh sb="16" eb="17">
      <t>ガツ</t>
    </rPh>
    <rPh sb="19" eb="20">
      <t>ヒ</t>
    </rPh>
    <rPh sb="21" eb="22">
      <t>キン</t>
    </rPh>
    <phoneticPr fontId="22"/>
  </si>
  <si>
    <t>使いやすさや快適性を評価する
生体計測技術（アンプ自作編）</t>
    <phoneticPr fontId="17"/>
  </si>
  <si>
    <t>令和4年 9月 6日(火)～ 9月 7日(水)</t>
    <rPh sb="0" eb="2">
      <t>レイワ</t>
    </rPh>
    <rPh sb="3" eb="4">
      <t>ネン</t>
    </rPh>
    <rPh sb="6" eb="7">
      <t>ガツ</t>
    </rPh>
    <rPh sb="9" eb="10">
      <t>ヒ</t>
    </rPh>
    <rPh sb="11" eb="12">
      <t>カ</t>
    </rPh>
    <rPh sb="16" eb="17">
      <t>ガツ</t>
    </rPh>
    <rPh sb="19" eb="20">
      <t>ヒ</t>
    </rPh>
    <rPh sb="21" eb="22">
      <t>スイ</t>
    </rPh>
    <phoneticPr fontId="22"/>
  </si>
  <si>
    <t>職業能力開発総合大学校
又はオンライン（各施設）</t>
    <rPh sb="0" eb="2">
      <t>ショクギョウ</t>
    </rPh>
    <rPh sb="2" eb="4">
      <t>ノウリョク</t>
    </rPh>
    <rPh sb="4" eb="6">
      <t>カイハツ</t>
    </rPh>
    <rPh sb="6" eb="8">
      <t>ソウゴウ</t>
    </rPh>
    <rPh sb="8" eb="11">
      <t>ダイガッコウ</t>
    </rPh>
    <rPh sb="12" eb="13">
      <t>マタ</t>
    </rPh>
    <phoneticPr fontId="22"/>
  </si>
  <si>
    <t>-</t>
  </si>
  <si>
    <t>業務効率化に向けた
ＩＴ技術とセキュリティの考え方</t>
    <phoneticPr fontId="17"/>
  </si>
  <si>
    <t>令和4年 9月 8日(木)～ 9月 9日(金)</t>
    <rPh sb="0" eb="2">
      <t>レイワ</t>
    </rPh>
    <rPh sb="3" eb="4">
      <t>ネン</t>
    </rPh>
    <rPh sb="6" eb="7">
      <t>ガツ</t>
    </rPh>
    <rPh sb="9" eb="10">
      <t>ヒ</t>
    </rPh>
    <rPh sb="11" eb="12">
      <t>モク</t>
    </rPh>
    <rPh sb="16" eb="17">
      <t>ガツ</t>
    </rPh>
    <rPh sb="19" eb="20">
      <t>ヒ</t>
    </rPh>
    <rPh sb="21" eb="22">
      <t>キン</t>
    </rPh>
    <phoneticPr fontId="22"/>
  </si>
  <si>
    <t>業務効率化に向けたＩＴ技術（初級編）</t>
  </si>
  <si>
    <t>令和4年11月 8日(火)～11月 9日(水)</t>
  </si>
  <si>
    <t>ドローン操作・安全（基礎編）</t>
  </si>
  <si>
    <t>令和4年11月10日(木)～11月11日(金)</t>
    <rPh sb="0" eb="2">
      <t>レイワ</t>
    </rPh>
    <rPh sb="3" eb="4">
      <t>ネン</t>
    </rPh>
    <rPh sb="6" eb="7">
      <t>ガツ</t>
    </rPh>
    <rPh sb="9" eb="10">
      <t>ヒ</t>
    </rPh>
    <rPh sb="11" eb="12">
      <t>キ</t>
    </rPh>
    <rPh sb="16" eb="17">
      <t>ガツ</t>
    </rPh>
    <rPh sb="19" eb="20">
      <t>ヒ</t>
    </rPh>
    <rPh sb="21" eb="22">
      <t>キン</t>
    </rPh>
    <phoneticPr fontId="22"/>
  </si>
  <si>
    <t>職業能力開発総合大学校</t>
    <rPh sb="0" eb="2">
      <t>ショクギョウ</t>
    </rPh>
    <rPh sb="2" eb="4">
      <t>ノウリョク</t>
    </rPh>
    <rPh sb="4" eb="6">
      <t>カイハツ</t>
    </rPh>
    <rPh sb="6" eb="11">
      <t>ソウゴウダイガッコウ</t>
    </rPh>
    <phoneticPr fontId="22"/>
  </si>
  <si>
    <r>
      <t>ドローン操作・安全</t>
    </r>
    <r>
      <rPr>
        <sz val="10"/>
        <color theme="1"/>
        <rFont val="ＭＳ ゴシック"/>
        <family val="3"/>
        <charset val="128"/>
      </rPr>
      <t>（応用編）</t>
    </r>
    <rPh sb="4" eb="6">
      <t>ソウサ</t>
    </rPh>
    <rPh sb="7" eb="9">
      <t>アンゼン</t>
    </rPh>
    <rPh sb="10" eb="12">
      <t>オウヨウ</t>
    </rPh>
    <rPh sb="12" eb="13">
      <t>ヘン</t>
    </rPh>
    <phoneticPr fontId="4"/>
  </si>
  <si>
    <t>令和4年12月 6日(火)～12月 7日(水)</t>
    <rPh sb="0" eb="2">
      <t>レイワ</t>
    </rPh>
    <rPh sb="3" eb="4">
      <t>ネン</t>
    </rPh>
    <rPh sb="6" eb="7">
      <t>ガツ</t>
    </rPh>
    <rPh sb="9" eb="10">
      <t>ヒ</t>
    </rPh>
    <rPh sb="11" eb="12">
      <t>カ</t>
    </rPh>
    <rPh sb="16" eb="17">
      <t>ガツ</t>
    </rPh>
    <rPh sb="19" eb="20">
      <t>ヒ</t>
    </rPh>
    <rPh sb="21" eb="22">
      <t>スイ</t>
    </rPh>
    <phoneticPr fontId="22"/>
  </si>
  <si>
    <t>地理情報システムGISの導入</t>
  </si>
  <si>
    <t>職業能力開発総合大学校</t>
    <rPh sb="0" eb="2">
      <t>ショクギョウ</t>
    </rPh>
    <rPh sb="2" eb="6">
      <t>ノウリョクカイハツ</t>
    </rPh>
    <rPh sb="6" eb="11">
      <t>ソウゴウダイガッコウ</t>
    </rPh>
    <phoneticPr fontId="22"/>
  </si>
  <si>
    <t>顧客ニーズに柔軟に応える
ものづくりマネジメント</t>
    <rPh sb="0" eb="2">
      <t>コキャク</t>
    </rPh>
    <rPh sb="6" eb="8">
      <t>ジュウナン</t>
    </rPh>
    <rPh sb="9" eb="10">
      <t>コタ</t>
    </rPh>
    <phoneticPr fontId="4"/>
  </si>
  <si>
    <t>令和5年 3月 2日(木)～ 3月 3日(金)</t>
    <rPh sb="0" eb="2">
      <t>レイワ</t>
    </rPh>
    <rPh sb="3" eb="4">
      <t>ネン</t>
    </rPh>
    <rPh sb="6" eb="7">
      <t>ガツ</t>
    </rPh>
    <rPh sb="9" eb="10">
      <t>ヒ</t>
    </rPh>
    <rPh sb="11" eb="12">
      <t>モク</t>
    </rPh>
    <rPh sb="16" eb="17">
      <t>ガツ</t>
    </rPh>
    <rPh sb="19" eb="20">
      <t>ヒ</t>
    </rPh>
    <rPh sb="21" eb="22">
      <t>キン</t>
    </rPh>
    <phoneticPr fontId="22"/>
  </si>
  <si>
    <t>特許とAI・IoT技術　</t>
  </si>
  <si>
    <t>物理学の視覚的アプローチ手法</t>
  </si>
  <si>
    <t>令和5年 3月 9日(木)～ 3月10日(金)</t>
    <rPh sb="0" eb="2">
      <t>レイワ</t>
    </rPh>
    <rPh sb="3" eb="4">
      <t>ネン</t>
    </rPh>
    <rPh sb="6" eb="7">
      <t>ガツ</t>
    </rPh>
    <rPh sb="9" eb="10">
      <t>ヒ</t>
    </rPh>
    <rPh sb="11" eb="12">
      <t>モク</t>
    </rPh>
    <rPh sb="16" eb="17">
      <t>ガツ</t>
    </rPh>
    <rPh sb="19" eb="20">
      <t>ヒ</t>
    </rPh>
    <rPh sb="21" eb="22">
      <t>キン</t>
    </rPh>
    <phoneticPr fontId="22"/>
  </si>
  <si>
    <t>表計算ソフトによる統計解析実習</t>
  </si>
  <si>
    <t>令和5年 3月22日(水)～ 3月23日(木)</t>
    <rPh sb="0" eb="2">
      <t>レイワ</t>
    </rPh>
    <rPh sb="3" eb="4">
      <t>ネン</t>
    </rPh>
    <rPh sb="6" eb="7">
      <t>ガツ</t>
    </rPh>
    <rPh sb="9" eb="10">
      <t>ヒ</t>
    </rPh>
    <rPh sb="11" eb="12">
      <t>スイ</t>
    </rPh>
    <rPh sb="16" eb="17">
      <t>ガツ</t>
    </rPh>
    <rPh sb="19" eb="20">
      <t>ヒ</t>
    </rPh>
    <rPh sb="21" eb="22">
      <t>モク</t>
    </rPh>
    <phoneticPr fontId="22"/>
  </si>
  <si>
    <t>ものづくりの工程における
人間工学的考え方
～「開発課題」強化のために～</t>
    <phoneticPr fontId="17"/>
  </si>
  <si>
    <t>令和5年 3月23日(木)～ 3月24日(金)</t>
  </si>
  <si>
    <t>物理実験を通じた分析、検証
及び報告書作成スキルの向上</t>
    <rPh sb="8" eb="10">
      <t>ブンセキ</t>
    </rPh>
    <rPh sb="11" eb="13">
      <t>ケンショウ</t>
    </rPh>
    <rPh sb="14" eb="15">
      <t>オヨ</t>
    </rPh>
    <rPh sb="25" eb="27">
      <t>コウジョウ</t>
    </rPh>
    <phoneticPr fontId="4"/>
  </si>
  <si>
    <t>令和5年 3月23日(木)～ 3月24日(金)</t>
    <rPh sb="0" eb="2">
      <t>レイワ</t>
    </rPh>
    <rPh sb="3" eb="4">
      <t>ネン</t>
    </rPh>
    <rPh sb="6" eb="7">
      <t>ガツ</t>
    </rPh>
    <rPh sb="9" eb="10">
      <t>ヒ</t>
    </rPh>
    <rPh sb="11" eb="12">
      <t>モク</t>
    </rPh>
    <rPh sb="16" eb="17">
      <t>ガツ</t>
    </rPh>
    <rPh sb="19" eb="20">
      <t>ヒ</t>
    </rPh>
    <rPh sb="21" eb="22">
      <t>キン</t>
    </rPh>
    <phoneticPr fontId="22"/>
  </si>
  <si>
    <t>技術基礎の数学教育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</si>
</sst>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0#"/>
  </numFmts>
  <fonts count="3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name val="ＭＳ Ｐゴシック"/>
      <family val="3"/>
      <charset val="128"/>
    </font>
    <font>
      <sz val="6"/>
      <name val="ＭＳ Ｐゴシック"/>
      <family val="3"/>
      <charset val="128"/>
    </font>
    <font>
      <sz val="14"/>
      <name val="游ゴシック"/>
      <family val="3"/>
      <charset val="128"/>
      <scheme val="minor"/>
    </font>
    <font>
      <sz val="6"/>
      <name val="游ゴシック"/>
      <family val="3"/>
      <charset val="128"/>
      <scheme val="minor"/>
    </font>
    <font>
      <sz val="11"/>
      <name val="游ゴシック"/>
      <family val="3"/>
      <charset val="128"/>
      <scheme val="minor"/>
    </font>
    <font>
      <b/>
      <sz val="16"/>
      <name val="ＭＳ Ｐゴシック"/>
      <family val="3"/>
      <charset val="128"/>
    </font>
    <font>
      <sz val="10"/>
      <name val="ＭＳ Ｐゴシック"/>
      <family val="3"/>
      <charset val="128"/>
    </font>
    <font>
      <b/>
      <sz val="10.5"/>
      <name val="ＭＳ Ｐゴシック"/>
      <family val="3"/>
      <charset val="128"/>
    </font>
    <font>
      <b/>
      <sz val="18"/>
      <color theme="3"/>
      <name val="游ゴシック Light"/>
      <family val="2"/>
      <charset val="128"/>
      <scheme val="major"/>
    </font>
    <font>
      <u/>
      <sz val="11"/>
      <color theme="10"/>
      <name val="游ゴシック"/>
      <family val="3"/>
      <charset val="128"/>
      <scheme val="minor"/>
    </font>
    <font>
      <b/>
      <sz val="10.5"/>
      <color rgb="FF000000"/>
      <name val="ＭＳ Ｐゴシック"/>
      <family val="3"/>
      <charset val="128"/>
    </font>
    <font>
      <sz val="10"/>
      <name val="ＭＳ ゴシック"/>
      <family val="3"/>
      <charset val="128"/>
    </font>
    <font>
      <sz val="8"/>
      <color indexed="8"/>
      <name val="ＭＳ Ｐゴシック"/>
      <family val="3"/>
      <charset val="128"/>
    </font>
    <font>
      <sz val="12"/>
      <color theme="1"/>
      <name val="游ゴシック"/>
      <family val="2"/>
      <charset val="128"/>
      <scheme val="minor"/>
    </font>
    <font>
      <sz val="11"/>
      <name val="ＭＳ Ｐ明朝"/>
      <family val="1"/>
      <charset val="128"/>
    </font>
    <font>
      <sz val="14"/>
      <name val="游ゴシック Light"/>
      <family val="3"/>
      <charset val="128"/>
      <scheme val="major"/>
    </font>
    <font>
      <sz val="20"/>
      <name val="ＭＳ ゴシック"/>
      <family val="3"/>
      <charset val="128"/>
    </font>
    <font>
      <sz val="10"/>
      <name val="ＭＳ Ｐ明朝"/>
      <family val="1"/>
      <charset val="128"/>
    </font>
    <font>
      <u/>
      <sz val="11"/>
      <color theme="10"/>
      <name val="ＭＳ Ｐゴシック"/>
      <family val="3"/>
      <charset val="128"/>
    </font>
    <font>
      <sz val="11"/>
      <name val="ＭＳ Ｐゴシック"/>
      <family val="3"/>
      <charset val="128"/>
    </font>
    <font>
      <u/>
      <sz val="11"/>
      <name val="游ゴシック"/>
      <family val="3"/>
      <charset val="128"/>
      <scheme val="minor"/>
    </font>
    <font>
      <sz val="9"/>
      <name val="游ゴシック"/>
      <family val="3"/>
      <charset val="128"/>
      <scheme val="minor"/>
    </font>
    <font>
      <b/>
      <sz val="10"/>
      <name val="ＭＳ ゴシック"/>
      <family val="3"/>
      <charset val="128"/>
    </font>
    <font>
      <u/>
      <sz val="11"/>
      <name val="ＭＳ Ｐゴシック"/>
      <family val="3"/>
      <charset val="128"/>
    </font>
    <font>
      <sz val="8"/>
      <name val="ＭＳ Ｐ明朝"/>
      <family val="1"/>
      <charset val="128"/>
    </font>
    <font>
      <sz val="8"/>
      <name val="游ゴシック"/>
      <family val="3"/>
      <charset val="128"/>
      <scheme val="minor"/>
    </font>
    <font>
      <sz val="11"/>
      <color theme="1"/>
      <name val="ＭＳ Ｐ明朝"/>
      <family val="1"/>
      <charset val="128"/>
    </font>
    <font>
      <sz val="11"/>
      <color theme="1"/>
      <name val="ＭＳ Ｐゴシック"/>
      <family val="3"/>
      <charset val="128"/>
    </font>
    <font>
      <sz val="11"/>
      <color theme="1"/>
      <name val="ＭＳ ゴシック"/>
      <family val="3"/>
      <charset val="128"/>
    </font>
    <font>
      <sz val="10"/>
      <color theme="1"/>
      <name val="ＭＳ ゴシック"/>
      <family val="3"/>
      <charset val="128"/>
    </font>
  </fonts>
  <fills count="10">
    <fill>
      <patternFill patternType="none"/>
    </fill>
    <fill>
      <patternFill patternType="gray125"/>
    </fill>
    <fill>
      <patternFill patternType="solid">
        <fgColor indexed="55"/>
        <bgColor indexed="64"/>
      </patternFill>
    </fill>
    <fill>
      <patternFill patternType="solid">
        <fgColor theme="2" tint="-0.249977111117893"/>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s>
  <borders count="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right/>
      <top style="dotted">
        <color indexed="64"/>
      </top>
      <bottom/>
      <diagonal/>
    </border>
    <border>
      <left style="dotted">
        <color indexed="64"/>
      </left>
      <right style="thin">
        <color indexed="64"/>
      </right>
      <top/>
      <bottom/>
      <diagonal/>
    </border>
    <border>
      <left/>
      <right style="thin">
        <color indexed="64"/>
      </right>
      <top/>
      <bottom/>
      <diagonal/>
    </border>
    <border>
      <left style="dotted">
        <color indexed="64"/>
      </left>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indexed="64"/>
      </top>
      <bottom style="thin">
        <color indexed="64"/>
      </bottom>
      <diagonal/>
    </border>
    <border>
      <left/>
      <right style="thin">
        <color indexed="64"/>
      </right>
      <top/>
      <bottom style="thin">
        <color indexed="64"/>
      </bottom>
      <diagonal/>
    </border>
    <border>
      <left style="dotted">
        <color indexed="64"/>
      </left>
      <right/>
      <top style="dotted">
        <color indexed="64"/>
      </top>
      <bottom style="thin">
        <color indexed="64"/>
      </bottom>
      <diagonal/>
    </border>
  </borders>
  <cellStyleXfs count="13">
    <xf numFmtId="0" fontId="0" fillId="0" borderId="0">
      <alignment vertical="center"/>
    </xf>
    <xf numFmtId="0" fontId="12" fillId="0" borderId="0" applyNumberFormat="0" applyFill="0" applyBorder="0" applyAlignment="0" applyProtection="0">
      <alignment vertical="center"/>
    </xf>
    <xf numFmtId="0" fontId="16" fillId="0" borderId="0">
      <alignment vertical="center"/>
    </xf>
    <xf numFmtId="0" fontId="21" fillId="0" borderId="0" applyNumberForma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38" fontId="22" fillId="0" borderId="0" applyFont="0" applyFill="0" applyBorder="0" applyAlignment="0" applyProtection="0"/>
    <xf numFmtId="0" fontId="22" fillId="0" borderId="0"/>
    <xf numFmtId="38" fontId="22" fillId="0" borderId="0" applyFont="0" applyFill="0" applyBorder="0" applyAlignment="0" applyProtection="0"/>
    <xf numFmtId="0" fontId="22" fillId="0" borderId="0" applyBorder="0"/>
  </cellStyleXfs>
  <cellXfs count="188">
    <xf numFmtId="0" fontId="0" fillId="0" borderId="0" xfId="0">
      <alignment vertical="center"/>
    </xf>
    <xf numFmtId="0" fontId="7" fillId="0" borderId="0" xfId="0" applyFont="1" applyFill="1" applyBorder="1">
      <alignment vertical="center"/>
    </xf>
    <xf numFmtId="0" fontId="8" fillId="0" borderId="0" xfId="0" applyFont="1" applyAlignment="1">
      <alignment horizontal="left" vertical="center"/>
    </xf>
    <xf numFmtId="0" fontId="7" fillId="0" borderId="0" xfId="0" applyFont="1" applyAlignment="1">
      <alignment vertical="center" shrinkToFit="1"/>
    </xf>
    <xf numFmtId="0" fontId="9" fillId="0" borderId="0" xfId="0" applyFont="1" applyFill="1" applyBorder="1" applyAlignment="1">
      <alignment vertical="center"/>
    </xf>
    <xf numFmtId="0" fontId="7" fillId="0" borderId="0" xfId="0" applyFont="1">
      <alignment vertical="center"/>
    </xf>
    <xf numFmtId="0" fontId="9" fillId="0" borderId="4" xfId="0" applyFont="1" applyFill="1" applyBorder="1" applyAlignment="1">
      <alignment vertical="center"/>
    </xf>
    <xf numFmtId="0" fontId="7" fillId="2" borderId="1" xfId="0" applyFont="1" applyFill="1" applyBorder="1" applyAlignment="1">
      <alignment vertical="center"/>
    </xf>
    <xf numFmtId="0" fontId="7" fillId="2" borderId="5" xfId="0" applyFont="1" applyFill="1" applyBorder="1" applyAlignment="1">
      <alignment horizontal="center" vertical="center"/>
    </xf>
    <xf numFmtId="0" fontId="7" fillId="2" borderId="5" xfId="0" applyFont="1" applyFill="1" applyBorder="1" applyAlignment="1">
      <alignment horizontal="center" vertical="center" shrinkToFit="1"/>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shrinkToFit="1"/>
    </xf>
    <xf numFmtId="0" fontId="7" fillId="0" borderId="7" xfId="0" applyFont="1" applyBorder="1" applyAlignment="1">
      <alignment horizontal="center" vertical="center"/>
    </xf>
    <xf numFmtId="0" fontId="7" fillId="0" borderId="8" xfId="0" applyFont="1" applyBorder="1">
      <alignment vertical="center"/>
    </xf>
    <xf numFmtId="0" fontId="7" fillId="0" borderId="9" xfId="0" quotePrefix="1" applyFont="1" applyBorder="1" applyAlignment="1">
      <alignment horizontal="center" vertical="center"/>
    </xf>
    <xf numFmtId="0" fontId="7" fillId="0" borderId="10" xfId="0" applyFont="1" applyBorder="1">
      <alignment vertical="center"/>
    </xf>
    <xf numFmtId="0" fontId="7" fillId="0" borderId="9" xfId="0" applyFont="1" applyFill="1" applyBorder="1" applyAlignment="1">
      <alignment horizontal="center" vertical="center"/>
    </xf>
    <xf numFmtId="0" fontId="7" fillId="0" borderId="10" xfId="0" applyFont="1" applyFill="1" applyBorder="1" applyAlignment="1">
      <alignment vertical="center" shrinkToFit="1"/>
    </xf>
    <xf numFmtId="177" fontId="7" fillId="0" borderId="9" xfId="0" applyNumberFormat="1" applyFont="1" applyFill="1" applyBorder="1" applyAlignment="1">
      <alignment horizontal="center" vertical="center" shrinkToFit="1"/>
    </xf>
    <xf numFmtId="0" fontId="7" fillId="0" borderId="10" xfId="0" applyFont="1" applyFill="1" applyBorder="1" applyAlignment="1">
      <alignment horizontal="left" vertical="center" shrinkToFit="1"/>
    </xf>
    <xf numFmtId="0" fontId="7" fillId="0" borderId="0" xfId="0" applyFont="1" applyFill="1" applyAlignment="1">
      <alignment vertical="center" shrinkToFit="1"/>
    </xf>
    <xf numFmtId="9" fontId="7" fillId="0" borderId="0" xfId="0" applyNumberFormat="1" applyFont="1" applyAlignment="1">
      <alignment vertical="center" shrinkToFit="1"/>
    </xf>
    <xf numFmtId="0" fontId="7" fillId="0" borderId="0" xfId="0" applyFont="1" applyFill="1" applyBorder="1" applyAlignment="1">
      <alignment vertical="center" shrinkToFit="1"/>
    </xf>
    <xf numFmtId="0" fontId="7" fillId="0" borderId="7" xfId="0" quotePrefix="1" applyFont="1" applyBorder="1" applyAlignment="1">
      <alignment horizontal="center" vertical="center"/>
    </xf>
    <xf numFmtId="0" fontId="7" fillId="0" borderId="11" xfId="0" applyFont="1" applyBorder="1">
      <alignment vertical="center"/>
    </xf>
    <xf numFmtId="0" fontId="7" fillId="0" borderId="12" xfId="0" applyFont="1" applyFill="1" applyBorder="1" applyAlignment="1">
      <alignment horizontal="center" vertical="center"/>
    </xf>
    <xf numFmtId="0" fontId="12" fillId="0" borderId="13" xfId="1" applyFill="1" applyBorder="1" applyAlignment="1">
      <alignment horizontal="right" vertical="center" shrinkToFit="1"/>
    </xf>
    <xf numFmtId="177" fontId="7" fillId="0" borderId="12" xfId="0" applyNumberFormat="1" applyFont="1" applyFill="1" applyBorder="1" applyAlignment="1">
      <alignment horizontal="center" vertical="center" shrinkToFit="1"/>
    </xf>
    <xf numFmtId="0" fontId="7" fillId="4" borderId="15" xfId="0" applyFont="1" applyFill="1" applyBorder="1" applyAlignment="1">
      <alignment horizontal="left" vertical="center" shrinkToFit="1"/>
    </xf>
    <xf numFmtId="0" fontId="7" fillId="0" borderId="7" xfId="0" applyFont="1" applyFill="1" applyBorder="1" applyAlignment="1">
      <alignment horizontal="center" vertical="center" shrinkToFit="1"/>
    </xf>
    <xf numFmtId="0" fontId="7" fillId="0" borderId="11" xfId="0" applyFont="1" applyFill="1" applyBorder="1" applyAlignment="1">
      <alignment vertical="center" shrinkToFit="1"/>
    </xf>
    <xf numFmtId="0" fontId="7" fillId="0" borderId="9" xfId="0" quotePrefix="1" applyFont="1" applyFill="1" applyBorder="1" applyAlignment="1">
      <alignment horizontal="center" vertical="center" shrinkToFit="1"/>
    </xf>
    <xf numFmtId="0" fontId="7" fillId="0" borderId="16" xfId="0" applyFont="1" applyFill="1" applyBorder="1" applyAlignment="1">
      <alignment vertical="center" shrinkToFit="1"/>
    </xf>
    <xf numFmtId="0" fontId="7" fillId="0" borderId="7" xfId="0" quotePrefix="1" applyFont="1" applyFill="1" applyBorder="1" applyAlignment="1">
      <alignment horizontal="center" vertical="center" shrinkToFit="1"/>
    </xf>
    <xf numFmtId="0" fontId="7" fillId="0" borderId="17" xfId="0" applyFont="1" applyFill="1" applyBorder="1" applyAlignment="1">
      <alignment vertical="center" shrinkToFit="1"/>
    </xf>
    <xf numFmtId="0" fontId="7" fillId="0" borderId="17" xfId="0" applyFont="1" applyFill="1" applyBorder="1" applyAlignment="1">
      <alignment horizontal="left" vertical="center" shrinkToFit="1"/>
    </xf>
    <xf numFmtId="177" fontId="7" fillId="0" borderId="7" xfId="0" applyNumberFormat="1"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8" xfId="0" applyFont="1" applyFill="1" applyBorder="1" applyAlignment="1">
      <alignment vertical="center" shrinkToFit="1"/>
    </xf>
    <xf numFmtId="0" fontId="7" fillId="0" borderId="12" xfId="0" quotePrefix="1" applyFont="1" applyFill="1" applyBorder="1" applyAlignment="1">
      <alignment horizontal="center" vertical="center" shrinkToFit="1"/>
    </xf>
    <xf numFmtId="0" fontId="7" fillId="0" borderId="13" xfId="0" applyFont="1" applyFill="1" applyBorder="1" applyAlignment="1">
      <alignment vertical="center" shrinkToFit="1"/>
    </xf>
    <xf numFmtId="177" fontId="7" fillId="0" borderId="19" xfId="0" applyNumberFormat="1" applyFont="1" applyFill="1" applyBorder="1" applyAlignment="1">
      <alignment horizontal="center" vertical="center" shrinkToFit="1"/>
    </xf>
    <xf numFmtId="0" fontId="7" fillId="5" borderId="20" xfId="0" applyFont="1" applyFill="1" applyBorder="1" applyAlignment="1">
      <alignment horizontal="left" vertical="center" shrinkToFit="1"/>
    </xf>
    <xf numFmtId="0" fontId="7" fillId="0" borderId="9" xfId="0" applyFont="1" applyFill="1" applyBorder="1" applyAlignment="1">
      <alignment horizontal="center" vertical="center" shrinkToFit="1"/>
    </xf>
    <xf numFmtId="20" fontId="7" fillId="0" borderId="17" xfId="0" applyNumberFormat="1" applyFont="1" applyFill="1" applyBorder="1" applyAlignment="1">
      <alignment horizontal="left" vertical="center" shrinkToFit="1"/>
    </xf>
    <xf numFmtId="0" fontId="7" fillId="0" borderId="9" xfId="0" applyFont="1" applyBorder="1" applyAlignment="1">
      <alignment horizontal="center" vertical="center"/>
    </xf>
    <xf numFmtId="0" fontId="7" fillId="0" borderId="21" xfId="0" applyFont="1" applyBorder="1">
      <alignment vertical="center"/>
    </xf>
    <xf numFmtId="0" fontId="7" fillId="0" borderId="22" xfId="0" applyFont="1" applyFill="1" applyBorder="1" applyAlignment="1">
      <alignment horizontal="center" vertical="center"/>
    </xf>
    <xf numFmtId="0" fontId="7" fillId="4" borderId="18" xfId="0" applyFont="1" applyFill="1" applyBorder="1" applyAlignment="1">
      <alignment vertical="center" shrinkToFit="1"/>
    </xf>
    <xf numFmtId="0" fontId="7" fillId="0" borderId="10" xfId="0" applyFont="1" applyFill="1" applyBorder="1">
      <alignment vertical="center"/>
    </xf>
    <xf numFmtId="0" fontId="7" fillId="0" borderId="21" xfId="0" applyFont="1" applyFill="1" applyBorder="1" applyAlignment="1">
      <alignment horizontal="left" vertical="center" shrinkToFit="1"/>
    </xf>
    <xf numFmtId="0" fontId="7" fillId="0" borderId="21" xfId="0" applyFont="1" applyFill="1" applyBorder="1">
      <alignment vertical="center"/>
    </xf>
    <xf numFmtId="0" fontId="7" fillId="0" borderId="25" xfId="0" applyFont="1" applyFill="1" applyBorder="1" applyAlignment="1">
      <alignment vertical="center" shrinkToFit="1"/>
    </xf>
    <xf numFmtId="0" fontId="7" fillId="0" borderId="26" xfId="0" applyFont="1" applyFill="1" applyBorder="1">
      <alignment vertical="center"/>
    </xf>
    <xf numFmtId="0" fontId="7" fillId="5" borderId="20" xfId="0" applyFont="1" applyFill="1" applyBorder="1">
      <alignment vertical="center"/>
    </xf>
    <xf numFmtId="0" fontId="7" fillId="0" borderId="12" xfId="0" applyFont="1" applyBorder="1" applyAlignment="1">
      <alignment horizontal="center" vertical="center"/>
    </xf>
    <xf numFmtId="0" fontId="7" fillId="0" borderId="23" xfId="0" applyFont="1" applyBorder="1">
      <alignment vertical="center"/>
    </xf>
    <xf numFmtId="0" fontId="7" fillId="0" borderId="19" xfId="0" applyFont="1" applyFill="1" applyBorder="1" applyAlignment="1">
      <alignment horizontal="center" vertical="center"/>
    </xf>
    <xf numFmtId="0" fontId="7" fillId="0" borderId="27" xfId="0" applyFont="1" applyBorder="1" applyAlignment="1">
      <alignment horizontal="center" vertical="center"/>
    </xf>
    <xf numFmtId="177" fontId="7" fillId="0" borderId="28" xfId="0" applyNumberFormat="1" applyFont="1" applyFill="1" applyBorder="1" applyAlignment="1">
      <alignment horizontal="center" vertical="center" shrinkToFit="1"/>
    </xf>
    <xf numFmtId="177" fontId="7" fillId="0" borderId="0" xfId="0" applyNumberFormat="1" applyFont="1" applyFill="1" applyBorder="1" applyAlignment="1">
      <alignment horizontal="center" vertical="center" shrinkToFit="1"/>
    </xf>
    <xf numFmtId="0" fontId="7" fillId="6" borderId="11" xfId="0" applyFont="1" applyFill="1" applyBorder="1">
      <alignment vertical="center"/>
    </xf>
    <xf numFmtId="0" fontId="7" fillId="6" borderId="20" xfId="0" applyFont="1" applyFill="1" applyBorder="1" applyAlignment="1">
      <alignment vertical="center" shrinkToFit="1"/>
    </xf>
    <xf numFmtId="0" fontId="23" fillId="4" borderId="14" xfId="1" applyFont="1" applyFill="1" applyBorder="1" applyAlignment="1">
      <alignment horizontal="left" vertical="center" shrinkToFit="1"/>
    </xf>
    <xf numFmtId="0" fontId="23" fillId="5" borderId="8" xfId="1" applyFont="1" applyFill="1" applyBorder="1" applyAlignment="1">
      <alignment horizontal="left" vertical="center" shrinkToFit="1"/>
    </xf>
    <xf numFmtId="0" fontId="23" fillId="5" borderId="11" xfId="1" applyFont="1" applyFill="1" applyBorder="1" applyAlignment="1">
      <alignment horizontal="left" vertical="center" shrinkToFit="1"/>
    </xf>
    <xf numFmtId="0" fontId="23" fillId="6" borderId="11" xfId="1" applyFont="1" applyFill="1" applyBorder="1">
      <alignment vertical="center"/>
    </xf>
    <xf numFmtId="0" fontId="23" fillId="4" borderId="15" xfId="1" applyFont="1" applyFill="1" applyBorder="1" applyAlignment="1">
      <alignment horizontal="left" vertical="center" shrinkToFit="1"/>
    </xf>
    <xf numFmtId="0" fontId="23" fillId="5" borderId="23" xfId="1" applyFont="1" applyFill="1" applyBorder="1" applyAlignment="1">
      <alignment horizontal="left" vertical="center" shrinkToFit="1"/>
    </xf>
    <xf numFmtId="0" fontId="23" fillId="5" borderId="24" xfId="1" applyFont="1" applyFill="1" applyBorder="1" applyAlignment="1">
      <alignment horizontal="left" vertical="center" shrinkToFit="1"/>
    </xf>
    <xf numFmtId="0" fontId="23" fillId="5" borderId="24" xfId="1" applyFont="1" applyFill="1" applyBorder="1">
      <alignment vertical="center"/>
    </xf>
    <xf numFmtId="177" fontId="7" fillId="7" borderId="9" xfId="0" applyNumberFormat="1" applyFont="1" applyFill="1" applyBorder="1" applyAlignment="1">
      <alignment horizontal="center" vertical="center" shrinkToFit="1"/>
    </xf>
    <xf numFmtId="177" fontId="7" fillId="7" borderId="12" xfId="0" applyNumberFormat="1" applyFont="1" applyFill="1" applyBorder="1" applyAlignment="1">
      <alignment horizontal="center" vertical="center" shrinkToFit="1"/>
    </xf>
    <xf numFmtId="177" fontId="7" fillId="7" borderId="7" xfId="0" applyNumberFormat="1" applyFont="1" applyFill="1" applyBorder="1" applyAlignment="1">
      <alignment horizontal="center" vertical="center" shrinkToFit="1"/>
    </xf>
    <xf numFmtId="177" fontId="7" fillId="7" borderId="19" xfId="0" applyNumberFormat="1" applyFont="1" applyFill="1" applyBorder="1" applyAlignment="1">
      <alignment horizontal="center" vertical="center" shrinkToFit="1"/>
    </xf>
    <xf numFmtId="0" fontId="17" fillId="0" borderId="0" xfId="10" applyFont="1" applyFill="1" applyAlignment="1">
      <alignment horizontal="left" vertical="center"/>
    </xf>
    <xf numFmtId="0" fontId="19" fillId="0" borderId="0" xfId="10" applyFont="1" applyFill="1" applyAlignment="1">
      <alignment vertical="center"/>
    </xf>
    <xf numFmtId="0" fontId="17" fillId="0" borderId="0" xfId="10" applyFont="1" applyFill="1"/>
    <xf numFmtId="0" fontId="7" fillId="0" borderId="27" xfId="10" applyFont="1" applyFill="1" applyBorder="1" applyAlignment="1">
      <alignment horizontal="center" vertical="center"/>
    </xf>
    <xf numFmtId="0" fontId="7" fillId="0" borderId="27" xfId="10" applyFont="1" applyFill="1" applyBorder="1" applyAlignment="1">
      <alignment horizontal="center" vertical="center" wrapText="1"/>
    </xf>
    <xf numFmtId="0" fontId="17" fillId="0" borderId="0" xfId="10" applyFont="1" applyFill="1" applyAlignment="1">
      <alignment horizontal="right"/>
    </xf>
    <xf numFmtId="0" fontId="20" fillId="0" borderId="0" xfId="10" applyFont="1" applyFill="1" applyAlignment="1">
      <alignment horizontal="left" wrapText="1"/>
    </xf>
    <xf numFmtId="0" fontId="17" fillId="0" borderId="0" xfId="10" applyFont="1" applyFill="1" applyAlignment="1">
      <alignment horizontal="left"/>
    </xf>
    <xf numFmtId="0" fontId="17" fillId="0" borderId="0" xfId="10" applyFont="1" applyFill="1" applyAlignment="1">
      <alignment horizontal="center"/>
    </xf>
    <xf numFmtId="0" fontId="7" fillId="8" borderId="27" xfId="10" applyFont="1" applyFill="1" applyBorder="1" applyAlignment="1">
      <alignment horizontal="left" vertical="center"/>
    </xf>
    <xf numFmtId="0" fontId="7" fillId="8" borderId="27" xfId="10" applyFont="1" applyFill="1" applyBorder="1" applyAlignment="1">
      <alignment horizontal="right" vertical="center"/>
    </xf>
    <xf numFmtId="0" fontId="21" fillId="0" borderId="27" xfId="3" applyBorder="1" applyAlignment="1">
      <alignment vertical="center" wrapText="1"/>
    </xf>
    <xf numFmtId="0" fontId="7" fillId="8" borderId="27" xfId="10" applyFont="1" applyFill="1" applyBorder="1" applyAlignment="1">
      <alignment horizontal="center" vertical="center"/>
    </xf>
    <xf numFmtId="38" fontId="20" fillId="0" borderId="0" xfId="4" applyFont="1" applyFill="1" applyAlignment="1">
      <alignment vertical="center"/>
    </xf>
    <xf numFmtId="0" fontId="20" fillId="0" borderId="0" xfId="10" applyFont="1" applyFill="1" applyAlignment="1">
      <alignment vertical="center"/>
    </xf>
    <xf numFmtId="0" fontId="20" fillId="0" borderId="4" xfId="10" applyFont="1" applyFill="1" applyBorder="1" applyAlignment="1">
      <alignment vertical="center"/>
    </xf>
    <xf numFmtId="0" fontId="20" fillId="0" borderId="0" xfId="10" applyFont="1" applyFill="1"/>
    <xf numFmtId="0" fontId="24" fillId="8" borderId="27" xfId="10" applyFont="1" applyFill="1" applyBorder="1" applyAlignment="1">
      <alignment horizontal="left" vertical="center" wrapText="1"/>
    </xf>
    <xf numFmtId="38" fontId="7" fillId="8" borderId="27" xfId="4" applyFont="1" applyFill="1" applyBorder="1" applyAlignment="1">
      <alignment horizontal="center" vertical="center" wrapText="1"/>
    </xf>
    <xf numFmtId="0" fontId="7" fillId="8" borderId="27" xfId="10" applyFont="1" applyFill="1" applyBorder="1" applyAlignment="1">
      <alignment horizontal="left" vertical="center" wrapText="1"/>
    </xf>
    <xf numFmtId="0" fontId="0" fillId="0" borderId="0" xfId="12" applyFont="1"/>
    <xf numFmtId="0" fontId="14" fillId="0" borderId="0" xfId="12" applyFont="1" applyBorder="1" applyAlignment="1">
      <alignment wrapText="1"/>
    </xf>
    <xf numFmtId="0" fontId="14" fillId="0" borderId="0" xfId="12" applyFont="1" applyAlignment="1">
      <alignment wrapText="1"/>
    </xf>
    <xf numFmtId="0" fontId="0" fillId="0" borderId="30" xfId="12" applyFont="1" applyBorder="1"/>
    <xf numFmtId="0" fontId="14" fillId="0" borderId="31" xfId="12" applyFont="1" applyBorder="1" applyAlignment="1">
      <alignment wrapText="1"/>
    </xf>
    <xf numFmtId="0" fontId="14" fillId="0" borderId="32" xfId="12" applyFont="1" applyBorder="1" applyAlignment="1">
      <alignment wrapText="1"/>
    </xf>
    <xf numFmtId="0" fontId="0" fillId="0" borderId="33" xfId="12" applyFont="1" applyBorder="1"/>
    <xf numFmtId="0" fontId="25" fillId="0" borderId="0" xfId="12" applyFont="1" applyBorder="1" applyAlignment="1">
      <alignment horizontal="center" vertical="center"/>
    </xf>
    <xf numFmtId="0" fontId="14" fillId="0" borderId="34" xfId="12" applyFont="1" applyBorder="1" applyAlignment="1">
      <alignment horizontal="center" vertical="center"/>
    </xf>
    <xf numFmtId="0" fontId="14" fillId="0" borderId="0" xfId="12" applyFont="1" applyBorder="1" applyAlignment="1">
      <alignment horizontal="center" vertical="center"/>
    </xf>
    <xf numFmtId="0" fontId="0" fillId="0" borderId="33" xfId="12" applyFont="1" applyBorder="1" applyAlignment="1">
      <alignment vertical="center"/>
    </xf>
    <xf numFmtId="0" fontId="14" fillId="0" borderId="0" xfId="12" applyFont="1" applyBorder="1" applyAlignment="1">
      <alignment vertical="center" wrapText="1"/>
    </xf>
    <xf numFmtId="0" fontId="14" fillId="0" borderId="34" xfId="12" applyFont="1" applyBorder="1" applyAlignment="1">
      <alignment vertical="center" wrapText="1"/>
    </xf>
    <xf numFmtId="0" fontId="0" fillId="0" borderId="0" xfId="12" applyFont="1" applyAlignment="1">
      <alignment vertical="center"/>
    </xf>
    <xf numFmtId="0" fontId="25" fillId="0" borderId="0" xfId="12" applyFont="1" applyBorder="1" applyAlignment="1">
      <alignment vertical="center" wrapText="1"/>
    </xf>
    <xf numFmtId="0" fontId="14" fillId="0" borderId="0" xfId="12" applyFont="1" applyBorder="1" applyAlignment="1">
      <alignment vertical="top" wrapText="1"/>
    </xf>
    <xf numFmtId="0" fontId="14" fillId="0" borderId="34" xfId="12" applyFont="1" applyBorder="1" applyAlignment="1">
      <alignment vertical="top" wrapText="1"/>
    </xf>
    <xf numFmtId="0" fontId="0" fillId="0" borderId="35" xfId="12" applyFont="1" applyBorder="1" applyAlignment="1">
      <alignment vertical="center"/>
    </xf>
    <xf numFmtId="0" fontId="14" fillId="0" borderId="36" xfId="12" applyFont="1" applyBorder="1" applyAlignment="1">
      <alignment vertical="center" wrapText="1"/>
    </xf>
    <xf numFmtId="0" fontId="14" fillId="0" borderId="37" xfId="12" applyFont="1" applyBorder="1" applyAlignment="1">
      <alignment vertical="center" wrapText="1"/>
    </xf>
    <xf numFmtId="0" fontId="14" fillId="0" borderId="0" xfId="12" applyFont="1" applyAlignment="1">
      <alignment vertical="center" wrapText="1"/>
    </xf>
    <xf numFmtId="0" fontId="14" fillId="0" borderId="0" xfId="12" applyFont="1" applyBorder="1" applyAlignment="1">
      <alignment horizontal="right" vertical="center" wrapText="1"/>
    </xf>
    <xf numFmtId="0" fontId="14" fillId="0" borderId="0" xfId="12" applyFont="1" applyAlignment="1">
      <alignment horizontal="right" vertical="center" wrapText="1"/>
    </xf>
    <xf numFmtId="0" fontId="21" fillId="0" borderId="21" xfId="3" applyFill="1" applyBorder="1" applyAlignment="1">
      <alignment horizontal="right" vertical="center" shrinkToFit="1"/>
    </xf>
    <xf numFmtId="0" fontId="7" fillId="0" borderId="19" xfId="0" applyFont="1" applyBorder="1" applyAlignment="1">
      <alignment horizontal="center" vertical="center" shrinkToFit="1"/>
    </xf>
    <xf numFmtId="0" fontId="7" fillId="0" borderId="20" xfId="0" applyFont="1" applyFill="1" applyBorder="1" applyAlignment="1">
      <alignment vertical="center" shrinkToFit="1"/>
    </xf>
    <xf numFmtId="0" fontId="7" fillId="0" borderId="19" xfId="0" quotePrefix="1" applyFont="1" applyFill="1" applyBorder="1" applyAlignment="1">
      <alignment horizontal="center" vertical="center" shrinkToFit="1"/>
    </xf>
    <xf numFmtId="0" fontId="7" fillId="0" borderId="38" xfId="0" applyFont="1" applyFill="1" applyBorder="1" applyAlignment="1">
      <alignment vertical="center" shrinkToFit="1"/>
    </xf>
    <xf numFmtId="0" fontId="7" fillId="0" borderId="19" xfId="0" applyFont="1" applyFill="1" applyBorder="1" applyAlignment="1">
      <alignment horizontal="center" vertical="center" shrinkToFit="1"/>
    </xf>
    <xf numFmtId="0" fontId="26" fillId="9" borderId="40" xfId="3" applyFont="1" applyFill="1" applyBorder="1" applyAlignment="1">
      <alignment horizontal="left" vertical="center" shrinkToFit="1"/>
    </xf>
    <xf numFmtId="0" fontId="26" fillId="9" borderId="20" xfId="3" applyFont="1" applyFill="1" applyBorder="1" applyAlignment="1">
      <alignment horizontal="left" vertical="center" shrinkToFit="1"/>
    </xf>
    <xf numFmtId="0" fontId="7" fillId="9" borderId="20" xfId="0" applyFont="1" applyFill="1" applyBorder="1" applyAlignment="1">
      <alignment horizontal="left" vertical="center" shrinkToFit="1"/>
    </xf>
    <xf numFmtId="0" fontId="17" fillId="0" borderId="0" xfId="10" applyFont="1" applyFill="1" applyAlignment="1">
      <alignment vertical="center"/>
    </xf>
    <xf numFmtId="0" fontId="17" fillId="0" borderId="0" xfId="10" applyFont="1" applyFill="1" applyAlignment="1">
      <alignment vertical="center"/>
    </xf>
    <xf numFmtId="0" fontId="27" fillId="0" borderId="0" xfId="10" applyFont="1" applyFill="1" applyAlignment="1">
      <alignment horizontal="left" vertical="center"/>
    </xf>
    <xf numFmtId="0" fontId="28" fillId="0" borderId="27" xfId="10" applyFont="1" applyFill="1" applyBorder="1" applyAlignment="1">
      <alignment horizontal="center" vertical="center"/>
    </xf>
    <xf numFmtId="0" fontId="2" fillId="0" borderId="27" xfId="10" applyFont="1" applyFill="1" applyBorder="1" applyAlignment="1">
      <alignment horizontal="center" vertical="center" wrapText="1" shrinkToFit="1"/>
    </xf>
    <xf numFmtId="176" fontId="7" fillId="0" borderId="27" xfId="10" applyNumberFormat="1" applyFont="1" applyFill="1" applyBorder="1" applyAlignment="1">
      <alignment horizontal="center" vertical="center" wrapText="1"/>
    </xf>
    <xf numFmtId="0" fontId="29" fillId="0" borderId="0" xfId="10" applyFont="1" applyFill="1" applyAlignment="1">
      <alignment horizontal="left" wrapText="1" shrinkToFit="1"/>
    </xf>
    <xf numFmtId="176" fontId="17" fillId="0" borderId="0" xfId="10" applyNumberFormat="1" applyFont="1" applyFill="1" applyAlignment="1">
      <alignment horizontal="left"/>
    </xf>
    <xf numFmtId="0" fontId="17" fillId="0" borderId="0" xfId="10" applyFont="1" applyFill="1" applyAlignment="1">
      <alignment vertical="center"/>
    </xf>
    <xf numFmtId="176" fontId="7" fillId="0" borderId="27" xfId="10" applyNumberFormat="1" applyFont="1" applyFill="1" applyBorder="1" applyAlignment="1">
      <alignment horizontal="center" vertical="center" wrapText="1"/>
    </xf>
    <xf numFmtId="176" fontId="17" fillId="0" borderId="0" xfId="10" applyNumberFormat="1" applyFont="1" applyFill="1" applyAlignment="1">
      <alignment horizontal="left"/>
    </xf>
    <xf numFmtId="0" fontId="17" fillId="0" borderId="0" xfId="10" applyFont="1" applyFill="1" applyAlignment="1">
      <alignment vertical="center"/>
    </xf>
    <xf numFmtId="176" fontId="7" fillId="0" borderId="27" xfId="10" applyNumberFormat="1" applyFont="1" applyFill="1" applyBorder="1" applyAlignment="1">
      <alignment horizontal="center" vertical="center" wrapText="1"/>
    </xf>
    <xf numFmtId="0" fontId="2" fillId="8" borderId="27" xfId="10" applyFont="1" applyFill="1" applyBorder="1" applyAlignment="1">
      <alignment horizontal="left" vertical="center" wrapText="1" shrinkToFit="1"/>
    </xf>
    <xf numFmtId="0" fontId="30" fillId="0" borderId="27" xfId="10" applyFont="1" applyFill="1" applyBorder="1" applyAlignment="1">
      <alignment vertical="center" wrapText="1"/>
    </xf>
    <xf numFmtId="0" fontId="28" fillId="8" borderId="27" xfId="10" applyFont="1" applyFill="1" applyBorder="1" applyAlignment="1">
      <alignment horizontal="left" vertical="center" wrapText="1"/>
    </xf>
    <xf numFmtId="0" fontId="2" fillId="8" borderId="27" xfId="10" applyFont="1" applyFill="1" applyBorder="1" applyAlignment="1">
      <alignment horizontal="left" vertical="center" wrapText="1"/>
    </xf>
    <xf numFmtId="176" fontId="17" fillId="0" borderId="0" xfId="10" applyNumberFormat="1" applyFont="1" applyFill="1" applyAlignment="1">
      <alignment horizontal="left"/>
    </xf>
    <xf numFmtId="0" fontId="17" fillId="0" borderId="0" xfId="10" applyFont="1" applyFill="1" applyAlignment="1">
      <alignment vertical="center"/>
    </xf>
    <xf numFmtId="176" fontId="7" fillId="0" borderId="27" xfId="10" applyNumberFormat="1" applyFont="1" applyFill="1" applyBorder="1" applyAlignment="1">
      <alignment horizontal="center" vertical="center" wrapText="1"/>
    </xf>
    <xf numFmtId="0" fontId="2" fillId="8" borderId="27" xfId="10" applyFont="1" applyFill="1" applyBorder="1" applyAlignment="1">
      <alignment horizontal="left" vertical="center"/>
    </xf>
    <xf numFmtId="176" fontId="17" fillId="0" borderId="0" xfId="10" applyNumberFormat="1" applyFont="1" applyFill="1" applyAlignment="1">
      <alignment horizontal="left"/>
    </xf>
    <xf numFmtId="0" fontId="17" fillId="0" borderId="0" xfId="10" applyFont="1" applyFill="1" applyAlignment="1">
      <alignment vertical="center"/>
    </xf>
    <xf numFmtId="176" fontId="7" fillId="0" borderId="27" xfId="10" applyNumberFormat="1" applyFont="1" applyFill="1" applyBorder="1" applyAlignment="1">
      <alignment horizontal="center" vertical="center" wrapText="1"/>
    </xf>
    <xf numFmtId="176" fontId="17" fillId="0" borderId="0" xfId="10" applyNumberFormat="1" applyFont="1" applyFill="1" applyAlignment="1">
      <alignment horizontal="left"/>
    </xf>
    <xf numFmtId="0" fontId="17" fillId="0" borderId="0" xfId="10" applyFont="1" applyFill="1" applyAlignment="1">
      <alignment vertical="center"/>
    </xf>
    <xf numFmtId="176" fontId="7" fillId="0" borderId="27" xfId="10" applyNumberFormat="1" applyFont="1" applyFill="1" applyBorder="1" applyAlignment="1">
      <alignment horizontal="center" vertical="center" wrapText="1"/>
    </xf>
    <xf numFmtId="176" fontId="17" fillId="0" borderId="0" xfId="10" applyNumberFormat="1" applyFont="1" applyFill="1" applyAlignment="1">
      <alignment horizontal="left"/>
    </xf>
    <xf numFmtId="0" fontId="17" fillId="0" borderId="0" xfId="10" applyFont="1" applyFill="1" applyAlignment="1">
      <alignment vertical="center"/>
    </xf>
    <xf numFmtId="176" fontId="7" fillId="0" borderId="27" xfId="10" applyNumberFormat="1" applyFont="1" applyFill="1" applyBorder="1" applyAlignment="1">
      <alignment horizontal="center" vertical="center" wrapText="1"/>
    </xf>
    <xf numFmtId="176" fontId="17" fillId="0" borderId="0" xfId="10" applyNumberFormat="1" applyFont="1" applyFill="1" applyAlignment="1">
      <alignment horizontal="left"/>
    </xf>
    <xf numFmtId="176" fontId="7" fillId="0" borderId="27" xfId="10" applyNumberFormat="1" applyFont="1" applyFill="1" applyBorder="1" applyAlignment="1">
      <alignment horizontal="center" vertical="center" wrapText="1"/>
    </xf>
    <xf numFmtId="176" fontId="17" fillId="0" borderId="0" xfId="10" applyNumberFormat="1" applyFont="1" applyFill="1" applyAlignment="1">
      <alignment horizontal="left"/>
    </xf>
    <xf numFmtId="176" fontId="7" fillId="0" borderId="27" xfId="10" applyNumberFormat="1" applyFont="1" applyFill="1" applyBorder="1" applyAlignment="1">
      <alignment horizontal="center" vertical="center" wrapText="1"/>
    </xf>
    <xf numFmtId="0" fontId="20" fillId="0" borderId="0" xfId="4" applyNumberFormat="1" applyFont="1" applyFill="1" applyAlignment="1">
      <alignment horizontal="center" vertical="center"/>
    </xf>
    <xf numFmtId="0" fontId="28" fillId="8" borderId="27" xfId="10" applyFont="1" applyFill="1" applyBorder="1" applyAlignment="1">
      <alignment horizontal="right" vertical="center" wrapText="1"/>
    </xf>
    <xf numFmtId="0" fontId="20" fillId="0" borderId="0" xfId="10" applyFont="1" applyFill="1" applyBorder="1" applyAlignment="1">
      <alignment horizontal="left" vertical="center" shrinkToFit="1"/>
    </xf>
    <xf numFmtId="176" fontId="17" fillId="0" borderId="0" xfId="10" applyNumberFormat="1" applyFont="1" applyFill="1" applyAlignment="1">
      <alignment horizontal="left"/>
    </xf>
    <xf numFmtId="0" fontId="12" fillId="0" borderId="0" xfId="1" applyFill="1" applyAlignment="1">
      <alignment horizontal="right"/>
    </xf>
    <xf numFmtId="0" fontId="7" fillId="0" borderId="1" xfId="0" applyFont="1" applyBorder="1" applyAlignment="1">
      <alignment horizontal="right" vertical="center"/>
    </xf>
    <xf numFmtId="0" fontId="7" fillId="0" borderId="3" xfId="0" applyFont="1" applyBorder="1" applyAlignment="1">
      <alignment horizontal="right" vertical="center"/>
    </xf>
    <xf numFmtId="0" fontId="7" fillId="0" borderId="2" xfId="0" applyFont="1" applyBorder="1" applyAlignment="1">
      <alignment horizontal="righ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readingOrder="1"/>
    </xf>
    <xf numFmtId="0" fontId="10" fillId="3" borderId="2" xfId="0" applyFont="1" applyFill="1" applyBorder="1" applyAlignment="1">
      <alignment horizontal="center" vertical="center" wrapText="1" readingOrder="1"/>
    </xf>
    <xf numFmtId="0" fontId="18" fillId="0" borderId="29" xfId="10" applyFont="1" applyFill="1" applyBorder="1" applyAlignment="1">
      <alignment horizontal="center" vertical="center"/>
    </xf>
    <xf numFmtId="176" fontId="18" fillId="0" borderId="29" xfId="10" applyNumberFormat="1" applyFont="1" applyFill="1" applyBorder="1" applyAlignment="1">
      <alignment horizontal="center" vertical="center"/>
    </xf>
    <xf numFmtId="0" fontId="12" fillId="0" borderId="39" xfId="1" applyFill="1" applyBorder="1" applyAlignment="1">
      <alignment horizontal="right" vertical="center" shrinkToFit="1"/>
    </xf>
  </cellXfs>
  <cellStyles count="13">
    <cellStyle name="ハイパーリンク" xfId="1" builtinId="8"/>
    <cellStyle name="ハイパーリンク 2" xfId="3"/>
    <cellStyle name="桁区切り 2 35" xfId="4"/>
    <cellStyle name="桁区切り 2 36" xfId="5"/>
    <cellStyle name="桁区切り 2 37" xfId="6"/>
    <cellStyle name="桁区切り 2 38" xfId="7"/>
    <cellStyle name="桁区切り 2 39" xfId="8"/>
    <cellStyle name="桁区切り 2 40" xfId="9"/>
    <cellStyle name="桁区切り 3" xfId="11"/>
    <cellStyle name="標準" xfId="0" builtinId="0"/>
    <cellStyle name="標準 2 2" xfId="12"/>
    <cellStyle name="標準 3" xfId="10"/>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ja-JP"/>
              <a:t>スキルチェック結果</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ja-JP"/>
        </a:p>
      </c:txPr>
    </c:title>
    <c:autoTitleDeleted val="0"/>
    <c:plotArea>
      <c:layout/>
      <c:radarChart>
        <c:radarStyle val="filled"/>
        <c:varyColors val="0"/>
        <c:ser>
          <c:idx val="0"/>
          <c:order val="0"/>
          <c:spPr>
            <a:solidFill>
              <a:schemeClr val="accent1">
                <a:alpha val="50196"/>
              </a:schemeClr>
            </a:solidFill>
            <a:ln w="25400">
              <a:solidFill>
                <a:schemeClr val="accent1"/>
              </a:solidFill>
              <a:prstDash val="solid"/>
            </a:ln>
            <a:effectLst/>
          </c:spPr>
          <c:cat>
            <c:strRef>
              <c:f>'スキルマップ（配管科）'!$Q$5:$Q$9</c:f>
              <c:strCache>
                <c:ptCount val="5"/>
                <c:pt idx="0">
                  <c:v>設計・開発</c:v>
                </c:pt>
                <c:pt idx="1">
                  <c:v>加工・組立</c:v>
                </c:pt>
                <c:pt idx="2">
                  <c:v>工事・施工</c:v>
                </c:pt>
                <c:pt idx="3">
                  <c:v>保全・管理</c:v>
                </c:pt>
                <c:pt idx="4">
                  <c:v>教育・安全</c:v>
                </c:pt>
              </c:strCache>
            </c:strRef>
          </c:cat>
          <c:val>
            <c:numRef>
              <c:f>'スキルマップ（配管科）'!$R$5:$R$9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5F52-4772-80DC-94BDF63D2553}"/>
            </c:ext>
          </c:extLst>
        </c:ser>
        <c:dLbls>
          <c:showLegendKey val="0"/>
          <c:showVal val="0"/>
          <c:showCatName val="0"/>
          <c:showSerName val="0"/>
          <c:showPercent val="0"/>
          <c:showBubbleSize val="0"/>
        </c:dLbls>
        <c:axId val="544197728"/>
        <c:axId val="544200224"/>
      </c:radarChart>
      <c:catAx>
        <c:axId val="5441977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44200224"/>
        <c:crosses val="autoZero"/>
        <c:auto val="1"/>
        <c:lblAlgn val="ctr"/>
        <c:lblOffset val="100"/>
        <c:noMultiLvlLbl val="0"/>
      </c:catAx>
      <c:valAx>
        <c:axId val="54420022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4419772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CheckBox" fmlaLink="N6" lockText="1" noThreeD="1"/>
</file>

<file path=xl/ctrlProps/ctrlProp10.xml><?xml version="1.0" encoding="utf-8"?>
<formControlPr xmlns="http://schemas.microsoft.com/office/spreadsheetml/2009/9/main" objectType="CheckBox" fmlaLink="N9" lockText="1" noThreeD="1"/>
</file>

<file path=xl/ctrlProps/ctrlProp11.xml><?xml version="1.0" encoding="utf-8"?>
<formControlPr xmlns="http://schemas.microsoft.com/office/spreadsheetml/2009/9/main" objectType="CheckBox" fmlaLink="N12" lockText="1" noThreeD="1"/>
</file>

<file path=xl/ctrlProps/ctrlProp12.xml><?xml version="1.0" encoding="utf-8"?>
<formControlPr xmlns="http://schemas.microsoft.com/office/spreadsheetml/2009/9/main" objectType="CheckBox" fmlaLink="N19" lockText="1" noThreeD="1"/>
</file>

<file path=xl/ctrlProps/ctrlProp13.xml><?xml version="1.0" encoding="utf-8"?>
<formControlPr xmlns="http://schemas.microsoft.com/office/spreadsheetml/2009/9/main" objectType="CheckBox" fmlaLink="N23" lockText="1" noThreeD="1"/>
</file>

<file path=xl/ctrlProps/ctrlProp14.xml><?xml version="1.0" encoding="utf-8"?>
<formControlPr xmlns="http://schemas.microsoft.com/office/spreadsheetml/2009/9/main" objectType="CheckBox" fmlaLink="O8" lockText="1" noThreeD="1"/>
</file>

<file path=xl/ctrlProps/ctrlProp15.xml><?xml version="1.0" encoding="utf-8"?>
<formControlPr xmlns="http://schemas.microsoft.com/office/spreadsheetml/2009/9/main" objectType="CheckBox" fmlaLink="O9" lockText="1" noThreeD="1"/>
</file>

<file path=xl/ctrlProps/ctrlProp16.xml><?xml version="1.0" encoding="utf-8"?>
<formControlPr xmlns="http://schemas.microsoft.com/office/spreadsheetml/2009/9/main" objectType="CheckBox" fmlaLink="O16" lockText="1" noThreeD="1"/>
</file>

<file path=xl/ctrlProps/ctrlProp17.xml><?xml version="1.0" encoding="utf-8"?>
<formControlPr xmlns="http://schemas.microsoft.com/office/spreadsheetml/2009/9/main" objectType="CheckBox" fmlaLink="O21" lockText="1" noThreeD="1"/>
</file>

<file path=xl/ctrlProps/ctrlProp18.xml><?xml version="1.0" encoding="utf-8"?>
<formControlPr xmlns="http://schemas.microsoft.com/office/spreadsheetml/2009/9/main" objectType="CheckBox" fmlaLink="O23" lockText="1" noThreeD="1"/>
</file>

<file path=xl/ctrlProps/ctrlProp19.xml><?xml version="1.0" encoding="utf-8"?>
<formControlPr xmlns="http://schemas.microsoft.com/office/spreadsheetml/2009/9/main" objectType="CheckBox" fmlaLink="P8" lockText="1" noThreeD="1"/>
</file>

<file path=xl/ctrlProps/ctrlProp2.xml><?xml version="1.0" encoding="utf-8"?>
<formControlPr xmlns="http://schemas.microsoft.com/office/spreadsheetml/2009/9/main" objectType="CheckBox" fmlaLink="N8" lockText="1" noThreeD="1"/>
</file>

<file path=xl/ctrlProps/ctrlProp20.xml><?xml version="1.0" encoding="utf-8"?>
<formControlPr xmlns="http://schemas.microsoft.com/office/spreadsheetml/2009/9/main" objectType="CheckBox" fmlaLink="P16" lockText="1" noThreeD="1"/>
</file>

<file path=xl/ctrlProps/ctrlProp3.xml><?xml version="1.0" encoding="utf-8"?>
<formControlPr xmlns="http://schemas.microsoft.com/office/spreadsheetml/2009/9/main" objectType="CheckBox" fmlaLink="N14" lockText="1" noThreeD="1"/>
</file>

<file path=xl/ctrlProps/ctrlProp4.xml><?xml version="1.0" encoding="utf-8"?>
<formControlPr xmlns="http://schemas.microsoft.com/office/spreadsheetml/2009/9/main" objectType="CheckBox" fmlaLink="N18" lockText="1" noThreeD="1"/>
</file>

<file path=xl/ctrlProps/ctrlProp5.xml><?xml version="1.0" encoding="utf-8"?>
<formControlPr xmlns="http://schemas.microsoft.com/office/spreadsheetml/2009/9/main" objectType="CheckBox" fmlaLink="N16" lockText="1" noThreeD="1"/>
</file>

<file path=xl/ctrlProps/ctrlProp6.xml><?xml version="1.0" encoding="utf-8"?>
<formControlPr xmlns="http://schemas.microsoft.com/office/spreadsheetml/2009/9/main" objectType="CheckBox" fmlaLink="N11" lockText="1" noThreeD="1"/>
</file>

<file path=xl/ctrlProps/ctrlProp7.xml><?xml version="1.0" encoding="utf-8"?>
<formControlPr xmlns="http://schemas.microsoft.com/office/spreadsheetml/2009/9/main" objectType="CheckBox" fmlaLink="N21" lockText="1" noThreeD="1"/>
</file>

<file path=xl/ctrlProps/ctrlProp8.xml><?xml version="1.0" encoding="utf-8"?>
<formControlPr xmlns="http://schemas.microsoft.com/office/spreadsheetml/2009/9/main" objectType="CheckBox" fmlaLink="O18" lockText="1" noThreeD="1"/>
</file>

<file path=xl/ctrlProps/ctrlProp9.xml><?xml version="1.0" encoding="utf-8"?>
<formControlPr xmlns="http://schemas.microsoft.com/office/spreadsheetml/2009/9/main" objectType="CheckBox" fmlaLink="P18" lockText="1" noThreeD="1"/>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5</xdr:row>
          <xdr:rowOff>9525</xdr:rowOff>
        </xdr:from>
        <xdr:to>
          <xdr:col>6</xdr:col>
          <xdr:colOff>219075</xdr:colOff>
          <xdr:row>5</xdr:row>
          <xdr:rowOff>180975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9525</xdr:rowOff>
        </xdr:from>
        <xdr:to>
          <xdr:col>6</xdr:col>
          <xdr:colOff>219075</xdr:colOff>
          <xdr:row>7</xdr:row>
          <xdr:rowOff>180975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xdr:row>
          <xdr:rowOff>9525</xdr:rowOff>
        </xdr:from>
        <xdr:to>
          <xdr:col>6</xdr:col>
          <xdr:colOff>219075</xdr:colOff>
          <xdr:row>13</xdr:row>
          <xdr:rowOff>171450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9525</xdr:rowOff>
        </xdr:from>
        <xdr:to>
          <xdr:col>6</xdr:col>
          <xdr:colOff>219075</xdr:colOff>
          <xdr:row>17</xdr:row>
          <xdr:rowOff>180975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9525</xdr:rowOff>
        </xdr:from>
        <xdr:to>
          <xdr:col>6</xdr:col>
          <xdr:colOff>219075</xdr:colOff>
          <xdr:row>15</xdr:row>
          <xdr:rowOff>180975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9525</xdr:rowOff>
        </xdr:from>
        <xdr:to>
          <xdr:col>6</xdr:col>
          <xdr:colOff>219075</xdr:colOff>
          <xdr:row>10</xdr:row>
          <xdr:rowOff>180975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9525</xdr:rowOff>
        </xdr:from>
        <xdr:to>
          <xdr:col>6</xdr:col>
          <xdr:colOff>219075</xdr:colOff>
          <xdr:row>20</xdr:row>
          <xdr:rowOff>171450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9525</xdr:rowOff>
        </xdr:from>
        <xdr:to>
          <xdr:col>8</xdr:col>
          <xdr:colOff>219075</xdr:colOff>
          <xdr:row>17</xdr:row>
          <xdr:rowOff>171450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17</xdr:row>
          <xdr:rowOff>9525</xdr:rowOff>
        </xdr:from>
        <xdr:to>
          <xdr:col>10</xdr:col>
          <xdr:colOff>219075</xdr:colOff>
          <xdr:row>17</xdr:row>
          <xdr:rowOff>180975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9525</xdr:rowOff>
        </xdr:from>
        <xdr:to>
          <xdr:col>6</xdr:col>
          <xdr:colOff>219075</xdr:colOff>
          <xdr:row>8</xdr:row>
          <xdr:rowOff>180975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11</xdr:row>
          <xdr:rowOff>9525</xdr:rowOff>
        </xdr:from>
        <xdr:to>
          <xdr:col>6</xdr:col>
          <xdr:colOff>219075</xdr:colOff>
          <xdr:row>11</xdr:row>
          <xdr:rowOff>180975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9525</xdr:rowOff>
        </xdr:from>
        <xdr:to>
          <xdr:col>6</xdr:col>
          <xdr:colOff>219075</xdr:colOff>
          <xdr:row>18</xdr:row>
          <xdr:rowOff>180975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9525</xdr:rowOff>
        </xdr:from>
        <xdr:to>
          <xdr:col>6</xdr:col>
          <xdr:colOff>219075</xdr:colOff>
          <xdr:row>22</xdr:row>
          <xdr:rowOff>171450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9525</xdr:rowOff>
        </xdr:from>
        <xdr:to>
          <xdr:col>8</xdr:col>
          <xdr:colOff>219075</xdr:colOff>
          <xdr:row>7</xdr:row>
          <xdr:rowOff>180975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9525</xdr:rowOff>
        </xdr:from>
        <xdr:to>
          <xdr:col>8</xdr:col>
          <xdr:colOff>219075</xdr:colOff>
          <xdr:row>8</xdr:row>
          <xdr:rowOff>180975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9525</xdr:rowOff>
        </xdr:from>
        <xdr:to>
          <xdr:col>8</xdr:col>
          <xdr:colOff>219075</xdr:colOff>
          <xdr:row>15</xdr:row>
          <xdr:rowOff>180975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9525</xdr:rowOff>
        </xdr:from>
        <xdr:to>
          <xdr:col>8</xdr:col>
          <xdr:colOff>219075</xdr:colOff>
          <xdr:row>20</xdr:row>
          <xdr:rowOff>171450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xdr:rowOff>
        </xdr:from>
        <xdr:to>
          <xdr:col>8</xdr:col>
          <xdr:colOff>219075</xdr:colOff>
          <xdr:row>22</xdr:row>
          <xdr:rowOff>171450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xdr:row>
          <xdr:rowOff>9525</xdr:rowOff>
        </xdr:from>
        <xdr:to>
          <xdr:col>10</xdr:col>
          <xdr:colOff>219075</xdr:colOff>
          <xdr:row>7</xdr:row>
          <xdr:rowOff>180975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15</xdr:row>
          <xdr:rowOff>9525</xdr:rowOff>
        </xdr:from>
        <xdr:to>
          <xdr:col>10</xdr:col>
          <xdr:colOff>219075</xdr:colOff>
          <xdr:row>15</xdr:row>
          <xdr:rowOff>171450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47625</xdr:colOff>
      <xdr:row>0</xdr:row>
      <xdr:rowOff>0</xdr:rowOff>
    </xdr:from>
    <xdr:to>
      <xdr:col>25</xdr:col>
      <xdr:colOff>559734</xdr:colOff>
      <xdr:row>31</xdr:row>
      <xdr:rowOff>79375</xdr:rowOff>
    </xdr:to>
    <xdr:sp macro="" textlink="">
      <xdr:nvSpPr>
        <xdr:cNvPr id="22" name="正方形/長方形 21"/>
        <xdr:cNvSpPr/>
      </xdr:nvSpPr>
      <xdr:spPr>
        <a:xfrm>
          <a:off x="13954125" y="0"/>
          <a:ext cx="9100484" cy="6746875"/>
        </a:xfrm>
        <a:prstGeom prst="rect">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1926431</xdr:colOff>
      <xdr:row>9</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1926431</xdr:colOff>
      <xdr:row>9</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1854627</xdr:colOff>
      <xdr:row>9</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8</xdr:row>
      <xdr:rowOff>0</xdr:rowOff>
    </xdr:from>
    <xdr:to>
      <xdr:col>4</xdr:col>
      <xdr:colOff>1854627</xdr:colOff>
      <xdr:row>9</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2</xdr:col>
      <xdr:colOff>1847850</xdr:colOff>
      <xdr:row>24</xdr:row>
      <xdr:rowOff>0</xdr:rowOff>
    </xdr:from>
    <xdr:to>
      <xdr:col>3</xdr:col>
      <xdr:colOff>76199</xdr:colOff>
      <xdr:row>25</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1926431</xdr:colOff>
      <xdr:row>25</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24</xdr:row>
      <xdr:rowOff>0</xdr:rowOff>
    </xdr:from>
    <xdr:to>
      <xdr:col>3</xdr:col>
      <xdr:colOff>76199</xdr:colOff>
      <xdr:row>25</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1926431</xdr:colOff>
      <xdr:row>25</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1926431</xdr:colOff>
      <xdr:row>25</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24</xdr:row>
      <xdr:rowOff>0</xdr:rowOff>
    </xdr:from>
    <xdr:to>
      <xdr:col>3</xdr:col>
      <xdr:colOff>76199</xdr:colOff>
      <xdr:row>25</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1854627</xdr:colOff>
      <xdr:row>25</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1854627</xdr:colOff>
      <xdr:row>25</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24</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24</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24</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16</xdr:col>
      <xdr:colOff>571500</xdr:colOff>
      <xdr:row>28</xdr:row>
      <xdr:rowOff>228599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3</xdr:row>
      <xdr:rowOff>38100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3</xdr:row>
      <xdr:rowOff>38100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3</xdr:row>
      <xdr:rowOff>38100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3</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1926431</xdr:colOff>
      <xdr:row>4</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1926431</xdr:colOff>
      <xdr:row>4</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1854627</xdr:colOff>
      <xdr:row>4</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1854627</xdr:colOff>
      <xdr:row>4</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1926431</xdr:colOff>
      <xdr:row>7</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1926431</xdr:colOff>
      <xdr:row>7</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1854627</xdr:colOff>
      <xdr:row>7</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6</xdr:row>
      <xdr:rowOff>0</xdr:rowOff>
    </xdr:from>
    <xdr:to>
      <xdr:col>4</xdr:col>
      <xdr:colOff>1854627</xdr:colOff>
      <xdr:row>7</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1926431</xdr:colOff>
      <xdr:row>4</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1926431</xdr:colOff>
      <xdr:row>4</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1854627</xdr:colOff>
      <xdr:row>4</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1854627</xdr:colOff>
      <xdr:row>4</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9</xdr:row>
      <xdr:rowOff>0</xdr:rowOff>
    </xdr:from>
    <xdr:to>
      <xdr:col>4</xdr:col>
      <xdr:colOff>1926431</xdr:colOff>
      <xdr:row>10</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9</xdr:row>
      <xdr:rowOff>0</xdr:rowOff>
    </xdr:from>
    <xdr:to>
      <xdr:col>4</xdr:col>
      <xdr:colOff>1926431</xdr:colOff>
      <xdr:row>10</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9</xdr:row>
      <xdr:rowOff>0</xdr:rowOff>
    </xdr:from>
    <xdr:to>
      <xdr:col>4</xdr:col>
      <xdr:colOff>1854627</xdr:colOff>
      <xdr:row>10</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9</xdr:row>
      <xdr:rowOff>0</xdr:rowOff>
    </xdr:from>
    <xdr:to>
      <xdr:col>4</xdr:col>
      <xdr:colOff>1854627</xdr:colOff>
      <xdr:row>10</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1926431</xdr:colOff>
      <xdr:row>4</xdr:row>
      <xdr:rowOff>35982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1926431</xdr:colOff>
      <xdr:row>4</xdr:row>
      <xdr:rowOff>35982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1854627</xdr:colOff>
      <xdr:row>4</xdr:row>
      <xdr:rowOff>35983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3</xdr:row>
      <xdr:rowOff>0</xdr:rowOff>
    </xdr:from>
    <xdr:to>
      <xdr:col>4</xdr:col>
      <xdr:colOff>1854627</xdr:colOff>
      <xdr:row>4</xdr:row>
      <xdr:rowOff>35983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tetras.uitec.jeed.go.jp/statistics/trainer_system_list/skill_sheet?code=C202-F12" TargetMode="External"/><Relationship Id="rId18" Type="http://schemas.openxmlformats.org/officeDocument/2006/relationships/hyperlink" Target="https://www.tetras.uitec.jeed.go.jp/statistics/trainer_system_list/skill_sheet?code=X202-F12" TargetMode="External"/><Relationship Id="rId26" Type="http://schemas.openxmlformats.org/officeDocument/2006/relationships/ctrlProp" Target="../ctrlProps/ctrlProp3.xml"/><Relationship Id="rId39" Type="http://schemas.openxmlformats.org/officeDocument/2006/relationships/ctrlProp" Target="../ctrlProps/ctrlProp16.xml"/><Relationship Id="rId21" Type="http://schemas.openxmlformats.org/officeDocument/2006/relationships/printerSettings" Target="../printerSettings/printerSettings2.bin"/><Relationship Id="rId34" Type="http://schemas.openxmlformats.org/officeDocument/2006/relationships/ctrlProp" Target="../ctrlProps/ctrlProp11.xml"/><Relationship Id="rId42" Type="http://schemas.openxmlformats.org/officeDocument/2006/relationships/ctrlProp" Target="../ctrlProps/ctrlProp19.xml"/><Relationship Id="rId7" Type="http://schemas.openxmlformats.org/officeDocument/2006/relationships/hyperlink" Target="https://www.tetras.uitec.jeed.go.jp/statistics/trainer_system_list/skill_sheet?code=B202-W15" TargetMode="External"/><Relationship Id="rId2" Type="http://schemas.openxmlformats.org/officeDocument/2006/relationships/hyperlink" Target="https://www.tetras.uitec.jeed.go.jp/statistics/trainer_system_list/skill_sheet?code=A602-E12" TargetMode="External"/><Relationship Id="rId16" Type="http://schemas.openxmlformats.org/officeDocument/2006/relationships/hyperlink" Target="https://www.tetras.uitec.jeed.go.jp/statistics/trainer_system_list/skill_sheet?code=C203-F22" TargetMode="External"/><Relationship Id="rId20" Type="http://schemas.openxmlformats.org/officeDocument/2006/relationships/hyperlink" Target="https://www.tetras.uitec.jeed.go.jp/statistics/trainer_system_list/skill_sheet?code=Z201-F21" TargetMode="External"/><Relationship Id="rId29" Type="http://schemas.openxmlformats.org/officeDocument/2006/relationships/ctrlProp" Target="../ctrlProps/ctrlProp6.xml"/><Relationship Id="rId41" Type="http://schemas.openxmlformats.org/officeDocument/2006/relationships/ctrlProp" Target="../ctrlProps/ctrlProp18.xml"/><Relationship Id="rId1" Type="http://schemas.openxmlformats.org/officeDocument/2006/relationships/hyperlink" Target="https://www.tetras.uitec.jeed.go.jp/statistics/trainer_system_list/skill_sheet?code=A807-F31" TargetMode="External"/><Relationship Id="rId6" Type="http://schemas.openxmlformats.org/officeDocument/2006/relationships/hyperlink" Target="https://www.tetras.uitec.jeed.go.jp/statistics/trainer_system_list/skill_sheet?code=A807-F14" TargetMode="External"/><Relationship Id="rId11" Type="http://schemas.openxmlformats.org/officeDocument/2006/relationships/hyperlink" Target="https://www.tetras.uitec.jeed.go.jp/statistics/trainer_system_list/skill_sheet?code=C203-F12" TargetMode="External"/><Relationship Id="rId24" Type="http://schemas.openxmlformats.org/officeDocument/2006/relationships/ctrlProp" Target="../ctrlProps/ctrlProp1.xml"/><Relationship Id="rId32" Type="http://schemas.openxmlformats.org/officeDocument/2006/relationships/ctrlProp" Target="../ctrlProps/ctrlProp9.xml"/><Relationship Id="rId37" Type="http://schemas.openxmlformats.org/officeDocument/2006/relationships/ctrlProp" Target="../ctrlProps/ctrlProp14.xml"/><Relationship Id="rId40" Type="http://schemas.openxmlformats.org/officeDocument/2006/relationships/ctrlProp" Target="../ctrlProps/ctrlProp17.xml"/><Relationship Id="rId5" Type="http://schemas.openxmlformats.org/officeDocument/2006/relationships/hyperlink" Target="https://www.tetras.uitec.jeed.go.jp/statistics/trainer_system_list/skill_sheet?code=A807-F13" TargetMode="External"/><Relationship Id="rId15" Type="http://schemas.openxmlformats.org/officeDocument/2006/relationships/hyperlink" Target="https://www.tetras.uitec.jeed.go.jp/statistics/trainer_system_list/skill_sheet?code=C202-F21" TargetMode="External"/><Relationship Id="rId23" Type="http://schemas.openxmlformats.org/officeDocument/2006/relationships/vmlDrawing" Target="../drawings/vmlDrawing1.vml"/><Relationship Id="rId28" Type="http://schemas.openxmlformats.org/officeDocument/2006/relationships/ctrlProp" Target="../ctrlProps/ctrlProp5.xml"/><Relationship Id="rId36" Type="http://schemas.openxmlformats.org/officeDocument/2006/relationships/ctrlProp" Target="../ctrlProps/ctrlProp13.xml"/><Relationship Id="rId10" Type="http://schemas.openxmlformats.org/officeDocument/2006/relationships/hyperlink" Target="https://www.tetras.uitec.jeed.go.jp/statistics/trainer_system_list/skill_sheet?code=C203-F11" TargetMode="External"/><Relationship Id="rId19" Type="http://schemas.openxmlformats.org/officeDocument/2006/relationships/hyperlink" Target="https://www.tetras.uitec.jeed.go.jp/statistics/trainer_system_list/skill_sheet?code=Z201-F11" TargetMode="External"/><Relationship Id="rId31" Type="http://schemas.openxmlformats.org/officeDocument/2006/relationships/ctrlProp" Target="../ctrlProps/ctrlProp8.xml"/><Relationship Id="rId4" Type="http://schemas.openxmlformats.org/officeDocument/2006/relationships/hyperlink" Target="https://www.tetras.uitec.jeed.go.jp/statistics/trainer_system_list/skill_sheet?code=A807-F12" TargetMode="External"/><Relationship Id="rId9" Type="http://schemas.openxmlformats.org/officeDocument/2006/relationships/hyperlink" Target="https://www.tetras.uitec.jeed.go.jp/statistics/trainer_system_list/skill_sheet?code=C102-E11" TargetMode="External"/><Relationship Id="rId14" Type="http://schemas.openxmlformats.org/officeDocument/2006/relationships/hyperlink" Target="https://www.tetras.uitec.jeed.go.jp/statistics/trainer_system_list/skill_sheet?code=C203-F21" TargetMode="External"/><Relationship Id="rId22" Type="http://schemas.openxmlformats.org/officeDocument/2006/relationships/drawing" Target="../drawings/drawing1.xml"/><Relationship Id="rId27" Type="http://schemas.openxmlformats.org/officeDocument/2006/relationships/ctrlProp" Target="../ctrlProps/ctrlProp4.xml"/><Relationship Id="rId30" Type="http://schemas.openxmlformats.org/officeDocument/2006/relationships/ctrlProp" Target="../ctrlProps/ctrlProp7.xml"/><Relationship Id="rId35" Type="http://schemas.openxmlformats.org/officeDocument/2006/relationships/ctrlProp" Target="../ctrlProps/ctrlProp12.xml"/><Relationship Id="rId43" Type="http://schemas.openxmlformats.org/officeDocument/2006/relationships/ctrlProp" Target="../ctrlProps/ctrlProp20.xml"/><Relationship Id="rId8" Type="http://schemas.openxmlformats.org/officeDocument/2006/relationships/hyperlink" Target="https://www.tetras.uitec.jeed.go.jp/statistics/trainer_system_list/skill_sheet?code=B202-W11" TargetMode="External"/><Relationship Id="rId3" Type="http://schemas.openxmlformats.org/officeDocument/2006/relationships/hyperlink" Target="https://www.tetras.uitec.jeed.go.jp/statistics/trainer_system_list/skill_sheet?code=A807-F11" TargetMode="External"/><Relationship Id="rId12" Type="http://schemas.openxmlformats.org/officeDocument/2006/relationships/hyperlink" Target="https://www.tetras.uitec.jeed.go.jp/statistics/trainer_system_list/skill_sheet?code=C202-F11" TargetMode="External"/><Relationship Id="rId17" Type="http://schemas.openxmlformats.org/officeDocument/2006/relationships/hyperlink" Target="https://www.tetras.uitec.jeed.go.jp/statistics/trainer_system_list/skill_sheet?code=X202-F11" TargetMode="External"/><Relationship Id="rId25" Type="http://schemas.openxmlformats.org/officeDocument/2006/relationships/ctrlProp" Target="../ctrlProps/ctrlProp2.xml"/><Relationship Id="rId33" Type="http://schemas.openxmlformats.org/officeDocument/2006/relationships/ctrlProp" Target="../ctrlProps/ctrlProp10.xml"/><Relationship Id="rId38"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36"/>
  <sheetViews>
    <sheetView view="pageBreakPreview" topLeftCell="A7" zoomScaleNormal="115" zoomScaleSheetLayoutView="100" workbookViewId="0">
      <selection activeCell="C12" sqref="C12:C16"/>
    </sheetView>
  </sheetViews>
  <sheetFormatPr defaultRowHeight="18.75" x14ac:dyDescent="0.4"/>
  <cols>
    <col min="1" max="1" width="1.875" style="95" customWidth="1"/>
    <col min="2" max="2" width="4.625" style="95" customWidth="1"/>
    <col min="3" max="3" width="77.375" style="96" customWidth="1"/>
    <col min="4" max="4" width="3.875" style="97" customWidth="1"/>
    <col min="5" max="5" width="1.625" style="97" customWidth="1"/>
    <col min="6" max="6" width="75.5" style="95" customWidth="1"/>
    <col min="7" max="256" width="9" style="95"/>
    <col min="257" max="257" width="1.875" style="95" customWidth="1"/>
    <col min="258" max="258" width="4.625" style="95" customWidth="1"/>
    <col min="259" max="259" width="77.375" style="95" customWidth="1"/>
    <col min="260" max="260" width="3.875" style="95" customWidth="1"/>
    <col min="261" max="261" width="1.625" style="95" customWidth="1"/>
    <col min="262" max="262" width="75.5" style="95" customWidth="1"/>
    <col min="263" max="512" width="9" style="95"/>
    <col min="513" max="513" width="1.875" style="95" customWidth="1"/>
    <col min="514" max="514" width="4.625" style="95" customWidth="1"/>
    <col min="515" max="515" width="77.375" style="95" customWidth="1"/>
    <col min="516" max="516" width="3.875" style="95" customWidth="1"/>
    <col min="517" max="517" width="1.625" style="95" customWidth="1"/>
    <col min="518" max="518" width="75.5" style="95" customWidth="1"/>
    <col min="519" max="768" width="9" style="95"/>
    <col min="769" max="769" width="1.875" style="95" customWidth="1"/>
    <col min="770" max="770" width="4.625" style="95" customWidth="1"/>
    <col min="771" max="771" width="77.375" style="95" customWidth="1"/>
    <col min="772" max="772" width="3.875" style="95" customWidth="1"/>
    <col min="773" max="773" width="1.625" style="95" customWidth="1"/>
    <col min="774" max="774" width="75.5" style="95" customWidth="1"/>
    <col min="775" max="1024" width="9" style="95"/>
    <col min="1025" max="1025" width="1.875" style="95" customWidth="1"/>
    <col min="1026" max="1026" width="4.625" style="95" customWidth="1"/>
    <col min="1027" max="1027" width="77.375" style="95" customWidth="1"/>
    <col min="1028" max="1028" width="3.875" style="95" customWidth="1"/>
    <col min="1029" max="1029" width="1.625" style="95" customWidth="1"/>
    <col min="1030" max="1030" width="75.5" style="95" customWidth="1"/>
    <col min="1031" max="1280" width="9" style="95"/>
    <col min="1281" max="1281" width="1.875" style="95" customWidth="1"/>
    <col min="1282" max="1282" width="4.625" style="95" customWidth="1"/>
    <col min="1283" max="1283" width="77.375" style="95" customWidth="1"/>
    <col min="1284" max="1284" width="3.875" style="95" customWidth="1"/>
    <col min="1285" max="1285" width="1.625" style="95" customWidth="1"/>
    <col min="1286" max="1286" width="75.5" style="95" customWidth="1"/>
    <col min="1287" max="1536" width="9" style="95"/>
    <col min="1537" max="1537" width="1.875" style="95" customWidth="1"/>
    <col min="1538" max="1538" width="4.625" style="95" customWidth="1"/>
    <col min="1539" max="1539" width="77.375" style="95" customWidth="1"/>
    <col min="1540" max="1540" width="3.875" style="95" customWidth="1"/>
    <col min="1541" max="1541" width="1.625" style="95" customWidth="1"/>
    <col min="1542" max="1542" width="75.5" style="95" customWidth="1"/>
    <col min="1543" max="1792" width="9" style="95"/>
    <col min="1793" max="1793" width="1.875" style="95" customWidth="1"/>
    <col min="1794" max="1794" width="4.625" style="95" customWidth="1"/>
    <col min="1795" max="1795" width="77.375" style="95" customWidth="1"/>
    <col min="1796" max="1796" width="3.875" style="95" customWidth="1"/>
    <col min="1797" max="1797" width="1.625" style="95" customWidth="1"/>
    <col min="1798" max="1798" width="75.5" style="95" customWidth="1"/>
    <col min="1799" max="2048" width="9" style="95"/>
    <col min="2049" max="2049" width="1.875" style="95" customWidth="1"/>
    <col min="2050" max="2050" width="4.625" style="95" customWidth="1"/>
    <col min="2051" max="2051" width="77.375" style="95" customWidth="1"/>
    <col min="2052" max="2052" width="3.875" style="95" customWidth="1"/>
    <col min="2053" max="2053" width="1.625" style="95" customWidth="1"/>
    <col min="2054" max="2054" width="75.5" style="95" customWidth="1"/>
    <col min="2055" max="2304" width="9" style="95"/>
    <col min="2305" max="2305" width="1.875" style="95" customWidth="1"/>
    <col min="2306" max="2306" width="4.625" style="95" customWidth="1"/>
    <col min="2307" max="2307" width="77.375" style="95" customWidth="1"/>
    <col min="2308" max="2308" width="3.875" style="95" customWidth="1"/>
    <col min="2309" max="2309" width="1.625" style="95" customWidth="1"/>
    <col min="2310" max="2310" width="75.5" style="95" customWidth="1"/>
    <col min="2311" max="2560" width="9" style="95"/>
    <col min="2561" max="2561" width="1.875" style="95" customWidth="1"/>
    <col min="2562" max="2562" width="4.625" style="95" customWidth="1"/>
    <col min="2563" max="2563" width="77.375" style="95" customWidth="1"/>
    <col min="2564" max="2564" width="3.875" style="95" customWidth="1"/>
    <col min="2565" max="2565" width="1.625" style="95" customWidth="1"/>
    <col min="2566" max="2566" width="75.5" style="95" customWidth="1"/>
    <col min="2567" max="2816" width="9" style="95"/>
    <col min="2817" max="2817" width="1.875" style="95" customWidth="1"/>
    <col min="2818" max="2818" width="4.625" style="95" customWidth="1"/>
    <col min="2819" max="2819" width="77.375" style="95" customWidth="1"/>
    <col min="2820" max="2820" width="3.875" style="95" customWidth="1"/>
    <col min="2821" max="2821" width="1.625" style="95" customWidth="1"/>
    <col min="2822" max="2822" width="75.5" style="95" customWidth="1"/>
    <col min="2823" max="3072" width="9" style="95"/>
    <col min="3073" max="3073" width="1.875" style="95" customWidth="1"/>
    <col min="3074" max="3074" width="4.625" style="95" customWidth="1"/>
    <col min="3075" max="3075" width="77.375" style="95" customWidth="1"/>
    <col min="3076" max="3076" width="3.875" style="95" customWidth="1"/>
    <col min="3077" max="3077" width="1.625" style="95" customWidth="1"/>
    <col min="3078" max="3078" width="75.5" style="95" customWidth="1"/>
    <col min="3079" max="3328" width="9" style="95"/>
    <col min="3329" max="3329" width="1.875" style="95" customWidth="1"/>
    <col min="3330" max="3330" width="4.625" style="95" customWidth="1"/>
    <col min="3331" max="3331" width="77.375" style="95" customWidth="1"/>
    <col min="3332" max="3332" width="3.875" style="95" customWidth="1"/>
    <col min="3333" max="3333" width="1.625" style="95" customWidth="1"/>
    <col min="3334" max="3334" width="75.5" style="95" customWidth="1"/>
    <col min="3335" max="3584" width="9" style="95"/>
    <col min="3585" max="3585" width="1.875" style="95" customWidth="1"/>
    <col min="3586" max="3586" width="4.625" style="95" customWidth="1"/>
    <col min="3587" max="3587" width="77.375" style="95" customWidth="1"/>
    <col min="3588" max="3588" width="3.875" style="95" customWidth="1"/>
    <col min="3589" max="3589" width="1.625" style="95" customWidth="1"/>
    <col min="3590" max="3590" width="75.5" style="95" customWidth="1"/>
    <col min="3591" max="3840" width="9" style="95"/>
    <col min="3841" max="3841" width="1.875" style="95" customWidth="1"/>
    <col min="3842" max="3842" width="4.625" style="95" customWidth="1"/>
    <col min="3843" max="3843" width="77.375" style="95" customWidth="1"/>
    <col min="3844" max="3844" width="3.875" style="95" customWidth="1"/>
    <col min="3845" max="3845" width="1.625" style="95" customWidth="1"/>
    <col min="3846" max="3846" width="75.5" style="95" customWidth="1"/>
    <col min="3847" max="4096" width="9" style="95"/>
    <col min="4097" max="4097" width="1.875" style="95" customWidth="1"/>
    <col min="4098" max="4098" width="4.625" style="95" customWidth="1"/>
    <col min="4099" max="4099" width="77.375" style="95" customWidth="1"/>
    <col min="4100" max="4100" width="3.875" style="95" customWidth="1"/>
    <col min="4101" max="4101" width="1.625" style="95" customWidth="1"/>
    <col min="4102" max="4102" width="75.5" style="95" customWidth="1"/>
    <col min="4103" max="4352" width="9" style="95"/>
    <col min="4353" max="4353" width="1.875" style="95" customWidth="1"/>
    <col min="4354" max="4354" width="4.625" style="95" customWidth="1"/>
    <col min="4355" max="4355" width="77.375" style="95" customWidth="1"/>
    <col min="4356" max="4356" width="3.875" style="95" customWidth="1"/>
    <col min="4357" max="4357" width="1.625" style="95" customWidth="1"/>
    <col min="4358" max="4358" width="75.5" style="95" customWidth="1"/>
    <col min="4359" max="4608" width="9" style="95"/>
    <col min="4609" max="4609" width="1.875" style="95" customWidth="1"/>
    <col min="4610" max="4610" width="4.625" style="95" customWidth="1"/>
    <col min="4611" max="4611" width="77.375" style="95" customWidth="1"/>
    <col min="4612" max="4612" width="3.875" style="95" customWidth="1"/>
    <col min="4613" max="4613" width="1.625" style="95" customWidth="1"/>
    <col min="4614" max="4614" width="75.5" style="95" customWidth="1"/>
    <col min="4615" max="4864" width="9" style="95"/>
    <col min="4865" max="4865" width="1.875" style="95" customWidth="1"/>
    <col min="4866" max="4866" width="4.625" style="95" customWidth="1"/>
    <col min="4867" max="4867" width="77.375" style="95" customWidth="1"/>
    <col min="4868" max="4868" width="3.875" style="95" customWidth="1"/>
    <col min="4869" max="4869" width="1.625" style="95" customWidth="1"/>
    <col min="4870" max="4870" width="75.5" style="95" customWidth="1"/>
    <col min="4871" max="5120" width="9" style="95"/>
    <col min="5121" max="5121" width="1.875" style="95" customWidth="1"/>
    <col min="5122" max="5122" width="4.625" style="95" customWidth="1"/>
    <col min="5123" max="5123" width="77.375" style="95" customWidth="1"/>
    <col min="5124" max="5124" width="3.875" style="95" customWidth="1"/>
    <col min="5125" max="5125" width="1.625" style="95" customWidth="1"/>
    <col min="5126" max="5126" width="75.5" style="95" customWidth="1"/>
    <col min="5127" max="5376" width="9" style="95"/>
    <col min="5377" max="5377" width="1.875" style="95" customWidth="1"/>
    <col min="5378" max="5378" width="4.625" style="95" customWidth="1"/>
    <col min="5379" max="5379" width="77.375" style="95" customWidth="1"/>
    <col min="5380" max="5380" width="3.875" style="95" customWidth="1"/>
    <col min="5381" max="5381" width="1.625" style="95" customWidth="1"/>
    <col min="5382" max="5382" width="75.5" style="95" customWidth="1"/>
    <col min="5383" max="5632" width="9" style="95"/>
    <col min="5633" max="5633" width="1.875" style="95" customWidth="1"/>
    <col min="5634" max="5634" width="4.625" style="95" customWidth="1"/>
    <col min="5635" max="5635" width="77.375" style="95" customWidth="1"/>
    <col min="5636" max="5636" width="3.875" style="95" customWidth="1"/>
    <col min="5637" max="5637" width="1.625" style="95" customWidth="1"/>
    <col min="5638" max="5638" width="75.5" style="95" customWidth="1"/>
    <col min="5639" max="5888" width="9" style="95"/>
    <col min="5889" max="5889" width="1.875" style="95" customWidth="1"/>
    <col min="5890" max="5890" width="4.625" style="95" customWidth="1"/>
    <col min="5891" max="5891" width="77.375" style="95" customWidth="1"/>
    <col min="5892" max="5892" width="3.875" style="95" customWidth="1"/>
    <col min="5893" max="5893" width="1.625" style="95" customWidth="1"/>
    <col min="5894" max="5894" width="75.5" style="95" customWidth="1"/>
    <col min="5895" max="6144" width="9" style="95"/>
    <col min="6145" max="6145" width="1.875" style="95" customWidth="1"/>
    <col min="6146" max="6146" width="4.625" style="95" customWidth="1"/>
    <col min="6147" max="6147" width="77.375" style="95" customWidth="1"/>
    <col min="6148" max="6148" width="3.875" style="95" customWidth="1"/>
    <col min="6149" max="6149" width="1.625" style="95" customWidth="1"/>
    <col min="6150" max="6150" width="75.5" style="95" customWidth="1"/>
    <col min="6151" max="6400" width="9" style="95"/>
    <col min="6401" max="6401" width="1.875" style="95" customWidth="1"/>
    <col min="6402" max="6402" width="4.625" style="95" customWidth="1"/>
    <col min="6403" max="6403" width="77.375" style="95" customWidth="1"/>
    <col min="6404" max="6404" width="3.875" style="95" customWidth="1"/>
    <col min="6405" max="6405" width="1.625" style="95" customWidth="1"/>
    <col min="6406" max="6406" width="75.5" style="95" customWidth="1"/>
    <col min="6407" max="6656" width="9" style="95"/>
    <col min="6657" max="6657" width="1.875" style="95" customWidth="1"/>
    <col min="6658" max="6658" width="4.625" style="95" customWidth="1"/>
    <col min="6659" max="6659" width="77.375" style="95" customWidth="1"/>
    <col min="6660" max="6660" width="3.875" style="95" customWidth="1"/>
    <col min="6661" max="6661" width="1.625" style="95" customWidth="1"/>
    <col min="6662" max="6662" width="75.5" style="95" customWidth="1"/>
    <col min="6663" max="6912" width="9" style="95"/>
    <col min="6913" max="6913" width="1.875" style="95" customWidth="1"/>
    <col min="6914" max="6914" width="4.625" style="95" customWidth="1"/>
    <col min="6915" max="6915" width="77.375" style="95" customWidth="1"/>
    <col min="6916" max="6916" width="3.875" style="95" customWidth="1"/>
    <col min="6917" max="6917" width="1.625" style="95" customWidth="1"/>
    <col min="6918" max="6918" width="75.5" style="95" customWidth="1"/>
    <col min="6919" max="7168" width="9" style="95"/>
    <col min="7169" max="7169" width="1.875" style="95" customWidth="1"/>
    <col min="7170" max="7170" width="4.625" style="95" customWidth="1"/>
    <col min="7171" max="7171" width="77.375" style="95" customWidth="1"/>
    <col min="7172" max="7172" width="3.875" style="95" customWidth="1"/>
    <col min="7173" max="7173" width="1.625" style="95" customWidth="1"/>
    <col min="7174" max="7174" width="75.5" style="95" customWidth="1"/>
    <col min="7175" max="7424" width="9" style="95"/>
    <col min="7425" max="7425" width="1.875" style="95" customWidth="1"/>
    <col min="7426" max="7426" width="4.625" style="95" customWidth="1"/>
    <col min="7427" max="7427" width="77.375" style="95" customWidth="1"/>
    <col min="7428" max="7428" width="3.875" style="95" customWidth="1"/>
    <col min="7429" max="7429" width="1.625" style="95" customWidth="1"/>
    <col min="7430" max="7430" width="75.5" style="95" customWidth="1"/>
    <col min="7431" max="7680" width="9" style="95"/>
    <col min="7681" max="7681" width="1.875" style="95" customWidth="1"/>
    <col min="7682" max="7682" width="4.625" style="95" customWidth="1"/>
    <col min="7683" max="7683" width="77.375" style="95" customWidth="1"/>
    <col min="7684" max="7684" width="3.875" style="95" customWidth="1"/>
    <col min="7685" max="7685" width="1.625" style="95" customWidth="1"/>
    <col min="7686" max="7686" width="75.5" style="95" customWidth="1"/>
    <col min="7687" max="7936" width="9" style="95"/>
    <col min="7937" max="7937" width="1.875" style="95" customWidth="1"/>
    <col min="7938" max="7938" width="4.625" style="95" customWidth="1"/>
    <col min="7939" max="7939" width="77.375" style="95" customWidth="1"/>
    <col min="7940" max="7940" width="3.875" style="95" customWidth="1"/>
    <col min="7941" max="7941" width="1.625" style="95" customWidth="1"/>
    <col min="7942" max="7942" width="75.5" style="95" customWidth="1"/>
    <col min="7943" max="8192" width="9" style="95"/>
    <col min="8193" max="8193" width="1.875" style="95" customWidth="1"/>
    <col min="8194" max="8194" width="4.625" style="95" customWidth="1"/>
    <col min="8195" max="8195" width="77.375" style="95" customWidth="1"/>
    <col min="8196" max="8196" width="3.875" style="95" customWidth="1"/>
    <col min="8197" max="8197" width="1.625" style="95" customWidth="1"/>
    <col min="8198" max="8198" width="75.5" style="95" customWidth="1"/>
    <col min="8199" max="8448" width="9" style="95"/>
    <col min="8449" max="8449" width="1.875" style="95" customWidth="1"/>
    <col min="8450" max="8450" width="4.625" style="95" customWidth="1"/>
    <col min="8451" max="8451" width="77.375" style="95" customWidth="1"/>
    <col min="8452" max="8452" width="3.875" style="95" customWidth="1"/>
    <col min="8453" max="8453" width="1.625" style="95" customWidth="1"/>
    <col min="8454" max="8454" width="75.5" style="95" customWidth="1"/>
    <col min="8455" max="8704" width="9" style="95"/>
    <col min="8705" max="8705" width="1.875" style="95" customWidth="1"/>
    <col min="8706" max="8706" width="4.625" style="95" customWidth="1"/>
    <col min="8707" max="8707" width="77.375" style="95" customWidth="1"/>
    <col min="8708" max="8708" width="3.875" style="95" customWidth="1"/>
    <col min="8709" max="8709" width="1.625" style="95" customWidth="1"/>
    <col min="8710" max="8710" width="75.5" style="95" customWidth="1"/>
    <col min="8711" max="8960" width="9" style="95"/>
    <col min="8961" max="8961" width="1.875" style="95" customWidth="1"/>
    <col min="8962" max="8962" width="4.625" style="95" customWidth="1"/>
    <col min="8963" max="8963" width="77.375" style="95" customWidth="1"/>
    <col min="8964" max="8964" width="3.875" style="95" customWidth="1"/>
    <col min="8965" max="8965" width="1.625" style="95" customWidth="1"/>
    <col min="8966" max="8966" width="75.5" style="95" customWidth="1"/>
    <col min="8967" max="9216" width="9" style="95"/>
    <col min="9217" max="9217" width="1.875" style="95" customWidth="1"/>
    <col min="9218" max="9218" width="4.625" style="95" customWidth="1"/>
    <col min="9219" max="9219" width="77.375" style="95" customWidth="1"/>
    <col min="9220" max="9220" width="3.875" style="95" customWidth="1"/>
    <col min="9221" max="9221" width="1.625" style="95" customWidth="1"/>
    <col min="9222" max="9222" width="75.5" style="95" customWidth="1"/>
    <col min="9223" max="9472" width="9" style="95"/>
    <col min="9473" max="9473" width="1.875" style="95" customWidth="1"/>
    <col min="9474" max="9474" width="4.625" style="95" customWidth="1"/>
    <col min="9475" max="9475" width="77.375" style="95" customWidth="1"/>
    <col min="9476" max="9476" width="3.875" style="95" customWidth="1"/>
    <col min="9477" max="9477" width="1.625" style="95" customWidth="1"/>
    <col min="9478" max="9478" width="75.5" style="95" customWidth="1"/>
    <col min="9479" max="9728" width="9" style="95"/>
    <col min="9729" max="9729" width="1.875" style="95" customWidth="1"/>
    <col min="9730" max="9730" width="4.625" style="95" customWidth="1"/>
    <col min="9731" max="9731" width="77.375" style="95" customWidth="1"/>
    <col min="9732" max="9732" width="3.875" style="95" customWidth="1"/>
    <col min="9733" max="9733" width="1.625" style="95" customWidth="1"/>
    <col min="9734" max="9734" width="75.5" style="95" customWidth="1"/>
    <col min="9735" max="9984" width="9" style="95"/>
    <col min="9985" max="9985" width="1.875" style="95" customWidth="1"/>
    <col min="9986" max="9986" width="4.625" style="95" customWidth="1"/>
    <col min="9987" max="9987" width="77.375" style="95" customWidth="1"/>
    <col min="9988" max="9988" width="3.875" style="95" customWidth="1"/>
    <col min="9989" max="9989" width="1.625" style="95" customWidth="1"/>
    <col min="9990" max="9990" width="75.5" style="95" customWidth="1"/>
    <col min="9991" max="10240" width="9" style="95"/>
    <col min="10241" max="10241" width="1.875" style="95" customWidth="1"/>
    <col min="10242" max="10242" width="4.625" style="95" customWidth="1"/>
    <col min="10243" max="10243" width="77.375" style="95" customWidth="1"/>
    <col min="10244" max="10244" width="3.875" style="95" customWidth="1"/>
    <col min="10245" max="10245" width="1.625" style="95" customWidth="1"/>
    <col min="10246" max="10246" width="75.5" style="95" customWidth="1"/>
    <col min="10247" max="10496" width="9" style="95"/>
    <col min="10497" max="10497" width="1.875" style="95" customWidth="1"/>
    <col min="10498" max="10498" width="4.625" style="95" customWidth="1"/>
    <col min="10499" max="10499" width="77.375" style="95" customWidth="1"/>
    <col min="10500" max="10500" width="3.875" style="95" customWidth="1"/>
    <col min="10501" max="10501" width="1.625" style="95" customWidth="1"/>
    <col min="10502" max="10502" width="75.5" style="95" customWidth="1"/>
    <col min="10503" max="10752" width="9" style="95"/>
    <col min="10753" max="10753" width="1.875" style="95" customWidth="1"/>
    <col min="10754" max="10754" width="4.625" style="95" customWidth="1"/>
    <col min="10755" max="10755" width="77.375" style="95" customWidth="1"/>
    <col min="10756" max="10756" width="3.875" style="95" customWidth="1"/>
    <col min="10757" max="10757" width="1.625" style="95" customWidth="1"/>
    <col min="10758" max="10758" width="75.5" style="95" customWidth="1"/>
    <col min="10759" max="11008" width="9" style="95"/>
    <col min="11009" max="11009" width="1.875" style="95" customWidth="1"/>
    <col min="11010" max="11010" width="4.625" style="95" customWidth="1"/>
    <col min="11011" max="11011" width="77.375" style="95" customWidth="1"/>
    <col min="11012" max="11012" width="3.875" style="95" customWidth="1"/>
    <col min="11013" max="11013" width="1.625" style="95" customWidth="1"/>
    <col min="11014" max="11014" width="75.5" style="95" customWidth="1"/>
    <col min="11015" max="11264" width="9" style="95"/>
    <col min="11265" max="11265" width="1.875" style="95" customWidth="1"/>
    <col min="11266" max="11266" width="4.625" style="95" customWidth="1"/>
    <col min="11267" max="11267" width="77.375" style="95" customWidth="1"/>
    <col min="11268" max="11268" width="3.875" style="95" customWidth="1"/>
    <col min="11269" max="11269" width="1.625" style="95" customWidth="1"/>
    <col min="11270" max="11270" width="75.5" style="95" customWidth="1"/>
    <col min="11271" max="11520" width="9" style="95"/>
    <col min="11521" max="11521" width="1.875" style="95" customWidth="1"/>
    <col min="11522" max="11522" width="4.625" style="95" customWidth="1"/>
    <col min="11523" max="11523" width="77.375" style="95" customWidth="1"/>
    <col min="11524" max="11524" width="3.875" style="95" customWidth="1"/>
    <col min="11525" max="11525" width="1.625" style="95" customWidth="1"/>
    <col min="11526" max="11526" width="75.5" style="95" customWidth="1"/>
    <col min="11527" max="11776" width="9" style="95"/>
    <col min="11777" max="11777" width="1.875" style="95" customWidth="1"/>
    <col min="11778" max="11778" width="4.625" style="95" customWidth="1"/>
    <col min="11779" max="11779" width="77.375" style="95" customWidth="1"/>
    <col min="11780" max="11780" width="3.875" style="95" customWidth="1"/>
    <col min="11781" max="11781" width="1.625" style="95" customWidth="1"/>
    <col min="11782" max="11782" width="75.5" style="95" customWidth="1"/>
    <col min="11783" max="12032" width="9" style="95"/>
    <col min="12033" max="12033" width="1.875" style="95" customWidth="1"/>
    <col min="12034" max="12034" width="4.625" style="95" customWidth="1"/>
    <col min="12035" max="12035" width="77.375" style="95" customWidth="1"/>
    <col min="12036" max="12036" width="3.875" style="95" customWidth="1"/>
    <col min="12037" max="12037" width="1.625" style="95" customWidth="1"/>
    <col min="12038" max="12038" width="75.5" style="95" customWidth="1"/>
    <col min="12039" max="12288" width="9" style="95"/>
    <col min="12289" max="12289" width="1.875" style="95" customWidth="1"/>
    <col min="12290" max="12290" width="4.625" style="95" customWidth="1"/>
    <col min="12291" max="12291" width="77.375" style="95" customWidth="1"/>
    <col min="12292" max="12292" width="3.875" style="95" customWidth="1"/>
    <col min="12293" max="12293" width="1.625" style="95" customWidth="1"/>
    <col min="12294" max="12294" width="75.5" style="95" customWidth="1"/>
    <col min="12295" max="12544" width="9" style="95"/>
    <col min="12545" max="12545" width="1.875" style="95" customWidth="1"/>
    <col min="12546" max="12546" width="4.625" style="95" customWidth="1"/>
    <col min="12547" max="12547" width="77.375" style="95" customWidth="1"/>
    <col min="12548" max="12548" width="3.875" style="95" customWidth="1"/>
    <col min="12549" max="12549" width="1.625" style="95" customWidth="1"/>
    <col min="12550" max="12550" width="75.5" style="95" customWidth="1"/>
    <col min="12551" max="12800" width="9" style="95"/>
    <col min="12801" max="12801" width="1.875" style="95" customWidth="1"/>
    <col min="12802" max="12802" width="4.625" style="95" customWidth="1"/>
    <col min="12803" max="12803" width="77.375" style="95" customWidth="1"/>
    <col min="12804" max="12804" width="3.875" style="95" customWidth="1"/>
    <col min="12805" max="12805" width="1.625" style="95" customWidth="1"/>
    <col min="12806" max="12806" width="75.5" style="95" customWidth="1"/>
    <col min="12807" max="13056" width="9" style="95"/>
    <col min="13057" max="13057" width="1.875" style="95" customWidth="1"/>
    <col min="13058" max="13058" width="4.625" style="95" customWidth="1"/>
    <col min="13059" max="13059" width="77.375" style="95" customWidth="1"/>
    <col min="13060" max="13060" width="3.875" style="95" customWidth="1"/>
    <col min="13061" max="13061" width="1.625" style="95" customWidth="1"/>
    <col min="13062" max="13062" width="75.5" style="95" customWidth="1"/>
    <col min="13063" max="13312" width="9" style="95"/>
    <col min="13313" max="13313" width="1.875" style="95" customWidth="1"/>
    <col min="13314" max="13314" width="4.625" style="95" customWidth="1"/>
    <col min="13315" max="13315" width="77.375" style="95" customWidth="1"/>
    <col min="13316" max="13316" width="3.875" style="95" customWidth="1"/>
    <col min="13317" max="13317" width="1.625" style="95" customWidth="1"/>
    <col min="13318" max="13318" width="75.5" style="95" customWidth="1"/>
    <col min="13319" max="13568" width="9" style="95"/>
    <col min="13569" max="13569" width="1.875" style="95" customWidth="1"/>
    <col min="13570" max="13570" width="4.625" style="95" customWidth="1"/>
    <col min="13571" max="13571" width="77.375" style="95" customWidth="1"/>
    <col min="13572" max="13572" width="3.875" style="95" customWidth="1"/>
    <col min="13573" max="13573" width="1.625" style="95" customWidth="1"/>
    <col min="13574" max="13574" width="75.5" style="95" customWidth="1"/>
    <col min="13575" max="13824" width="9" style="95"/>
    <col min="13825" max="13825" width="1.875" style="95" customWidth="1"/>
    <col min="13826" max="13826" width="4.625" style="95" customWidth="1"/>
    <col min="13827" max="13827" width="77.375" style="95" customWidth="1"/>
    <col min="13828" max="13828" width="3.875" style="95" customWidth="1"/>
    <col min="13829" max="13829" width="1.625" style="95" customWidth="1"/>
    <col min="13830" max="13830" width="75.5" style="95" customWidth="1"/>
    <col min="13831" max="14080" width="9" style="95"/>
    <col min="14081" max="14081" width="1.875" style="95" customWidth="1"/>
    <col min="14082" max="14082" width="4.625" style="95" customWidth="1"/>
    <col min="14083" max="14083" width="77.375" style="95" customWidth="1"/>
    <col min="14084" max="14084" width="3.875" style="95" customWidth="1"/>
    <col min="14085" max="14085" width="1.625" style="95" customWidth="1"/>
    <col min="14086" max="14086" width="75.5" style="95" customWidth="1"/>
    <col min="14087" max="14336" width="9" style="95"/>
    <col min="14337" max="14337" width="1.875" style="95" customWidth="1"/>
    <col min="14338" max="14338" width="4.625" style="95" customWidth="1"/>
    <col min="14339" max="14339" width="77.375" style="95" customWidth="1"/>
    <col min="14340" max="14340" width="3.875" style="95" customWidth="1"/>
    <col min="14341" max="14341" width="1.625" style="95" customWidth="1"/>
    <col min="14342" max="14342" width="75.5" style="95" customWidth="1"/>
    <col min="14343" max="14592" width="9" style="95"/>
    <col min="14593" max="14593" width="1.875" style="95" customWidth="1"/>
    <col min="14594" max="14594" width="4.625" style="95" customWidth="1"/>
    <col min="14595" max="14595" width="77.375" style="95" customWidth="1"/>
    <col min="14596" max="14596" width="3.875" style="95" customWidth="1"/>
    <col min="14597" max="14597" width="1.625" style="95" customWidth="1"/>
    <col min="14598" max="14598" width="75.5" style="95" customWidth="1"/>
    <col min="14599" max="14848" width="9" style="95"/>
    <col min="14849" max="14849" width="1.875" style="95" customWidth="1"/>
    <col min="14850" max="14850" width="4.625" style="95" customWidth="1"/>
    <col min="14851" max="14851" width="77.375" style="95" customWidth="1"/>
    <col min="14852" max="14852" width="3.875" style="95" customWidth="1"/>
    <col min="14853" max="14853" width="1.625" style="95" customWidth="1"/>
    <col min="14854" max="14854" width="75.5" style="95" customWidth="1"/>
    <col min="14855" max="15104" width="9" style="95"/>
    <col min="15105" max="15105" width="1.875" style="95" customWidth="1"/>
    <col min="15106" max="15106" width="4.625" style="95" customWidth="1"/>
    <col min="15107" max="15107" width="77.375" style="95" customWidth="1"/>
    <col min="15108" max="15108" width="3.875" style="95" customWidth="1"/>
    <col min="15109" max="15109" width="1.625" style="95" customWidth="1"/>
    <col min="15110" max="15110" width="75.5" style="95" customWidth="1"/>
    <col min="15111" max="15360" width="9" style="95"/>
    <col min="15361" max="15361" width="1.875" style="95" customWidth="1"/>
    <col min="15362" max="15362" width="4.625" style="95" customWidth="1"/>
    <col min="15363" max="15363" width="77.375" style="95" customWidth="1"/>
    <col min="15364" max="15364" width="3.875" style="95" customWidth="1"/>
    <col min="15365" max="15365" width="1.625" style="95" customWidth="1"/>
    <col min="15366" max="15366" width="75.5" style="95" customWidth="1"/>
    <col min="15367" max="15616" width="9" style="95"/>
    <col min="15617" max="15617" width="1.875" style="95" customWidth="1"/>
    <col min="15618" max="15618" width="4.625" style="95" customWidth="1"/>
    <col min="15619" max="15619" width="77.375" style="95" customWidth="1"/>
    <col min="15620" max="15620" width="3.875" style="95" customWidth="1"/>
    <col min="15621" max="15621" width="1.625" style="95" customWidth="1"/>
    <col min="15622" max="15622" width="75.5" style="95" customWidth="1"/>
    <col min="15623" max="15872" width="9" style="95"/>
    <col min="15873" max="15873" width="1.875" style="95" customWidth="1"/>
    <col min="15874" max="15874" width="4.625" style="95" customWidth="1"/>
    <col min="15875" max="15875" width="77.375" style="95" customWidth="1"/>
    <col min="15876" max="15876" width="3.875" style="95" customWidth="1"/>
    <col min="15877" max="15877" width="1.625" style="95" customWidth="1"/>
    <col min="15878" max="15878" width="75.5" style="95" customWidth="1"/>
    <col min="15879" max="16128" width="9" style="95"/>
    <col min="16129" max="16129" width="1.875" style="95" customWidth="1"/>
    <col min="16130" max="16130" width="4.625" style="95" customWidth="1"/>
    <col min="16131" max="16131" width="77.375" style="95" customWidth="1"/>
    <col min="16132" max="16132" width="3.875" style="95" customWidth="1"/>
    <col min="16133" max="16133" width="1.625" style="95" customWidth="1"/>
    <col min="16134" max="16134" width="75.5" style="95" customWidth="1"/>
    <col min="16135" max="16384" width="9" style="95"/>
  </cols>
  <sheetData>
    <row r="1" spans="2:5" ht="19.5" thickBot="1" x14ac:dyDescent="0.45"/>
    <row r="2" spans="2:5" ht="13.5" customHeight="1" x14ac:dyDescent="0.4">
      <c r="B2" s="98"/>
      <c r="C2" s="99"/>
      <c r="D2" s="100"/>
      <c r="E2" s="96"/>
    </row>
    <row r="3" spans="2:5" ht="20.25" customHeight="1" x14ac:dyDescent="0.4">
      <c r="B3" s="101"/>
      <c r="C3" s="102" t="s">
        <v>93</v>
      </c>
      <c r="D3" s="103"/>
      <c r="E3" s="104"/>
    </row>
    <row r="4" spans="2:5" s="108" customFormat="1" x14ac:dyDescent="0.4">
      <c r="B4" s="105"/>
      <c r="C4" s="106"/>
      <c r="D4" s="107"/>
      <c r="E4" s="106"/>
    </row>
    <row r="5" spans="2:5" s="108" customFormat="1" ht="17.25" customHeight="1" x14ac:dyDescent="0.4">
      <c r="B5" s="105"/>
      <c r="C5" s="109" t="s">
        <v>94</v>
      </c>
      <c r="D5" s="107"/>
      <c r="E5" s="106"/>
    </row>
    <row r="6" spans="2:5" s="108" customFormat="1" ht="118.5" customHeight="1" x14ac:dyDescent="0.4">
      <c r="B6" s="105"/>
      <c r="C6" s="106" t="s">
        <v>95</v>
      </c>
      <c r="D6" s="107"/>
      <c r="E6" s="106"/>
    </row>
    <row r="7" spans="2:5" s="108" customFormat="1" ht="11.25" customHeight="1" x14ac:dyDescent="0.4">
      <c r="B7" s="105"/>
      <c r="C7" s="106"/>
      <c r="D7" s="107"/>
      <c r="E7" s="106"/>
    </row>
    <row r="8" spans="2:5" s="108" customFormat="1" ht="17.25" customHeight="1" x14ac:dyDescent="0.4">
      <c r="B8" s="105"/>
      <c r="C8" s="109" t="s">
        <v>96</v>
      </c>
      <c r="D8" s="107"/>
      <c r="E8" s="106"/>
    </row>
    <row r="9" spans="2:5" s="108" customFormat="1" ht="237" customHeight="1" x14ac:dyDescent="0.4">
      <c r="B9" s="105"/>
      <c r="C9" s="110" t="s">
        <v>97</v>
      </c>
      <c r="D9" s="107"/>
      <c r="E9" s="106"/>
    </row>
    <row r="10" spans="2:5" s="108" customFormat="1" ht="11.25" customHeight="1" x14ac:dyDescent="0.4">
      <c r="B10" s="105"/>
      <c r="C10" s="106"/>
      <c r="D10" s="107"/>
      <c r="E10" s="106"/>
    </row>
    <row r="11" spans="2:5" s="108" customFormat="1" ht="18" customHeight="1" x14ac:dyDescent="0.4">
      <c r="B11" s="105"/>
      <c r="C11" s="109" t="s">
        <v>98</v>
      </c>
      <c r="D11" s="107"/>
      <c r="E11" s="106"/>
    </row>
    <row r="12" spans="2:5" s="108" customFormat="1" ht="66.75" customHeight="1" x14ac:dyDescent="0.4">
      <c r="B12" s="105"/>
      <c r="C12" s="106" t="s">
        <v>100</v>
      </c>
      <c r="D12" s="107"/>
      <c r="E12" s="106"/>
    </row>
    <row r="13" spans="2:5" s="108" customFormat="1" ht="9" customHeight="1" x14ac:dyDescent="0.4">
      <c r="B13" s="105"/>
      <c r="C13" s="106"/>
      <c r="D13" s="107"/>
      <c r="E13" s="106"/>
    </row>
    <row r="14" spans="2:5" s="108" customFormat="1" ht="16.5" customHeight="1" x14ac:dyDescent="0.4">
      <c r="B14" s="105"/>
      <c r="C14" s="110" t="s">
        <v>99</v>
      </c>
      <c r="D14" s="111"/>
      <c r="E14" s="110"/>
    </row>
    <row r="15" spans="2:5" s="108" customFormat="1" ht="9" customHeight="1" x14ac:dyDescent="0.4">
      <c r="B15" s="105"/>
      <c r="C15" s="110"/>
      <c r="D15" s="111"/>
      <c r="E15" s="110"/>
    </row>
    <row r="16" spans="2:5" s="108" customFormat="1" ht="90.75" customHeight="1" x14ac:dyDescent="0.4">
      <c r="B16" s="105"/>
      <c r="C16" s="106" t="s">
        <v>101</v>
      </c>
      <c r="D16" s="107"/>
      <c r="E16" s="106"/>
    </row>
    <row r="17" spans="2:5" s="108" customFormat="1" ht="5.25" customHeight="1" thickBot="1" x14ac:dyDescent="0.45">
      <c r="B17" s="112"/>
      <c r="C17" s="113"/>
      <c r="D17" s="114"/>
      <c r="E17" s="115"/>
    </row>
    <row r="18" spans="2:5" s="108" customFormat="1" x14ac:dyDescent="0.4">
      <c r="C18" s="106"/>
      <c r="D18" s="115"/>
      <c r="E18" s="115"/>
    </row>
    <row r="19" spans="2:5" s="108" customFormat="1" x14ac:dyDescent="0.4">
      <c r="C19" s="116"/>
      <c r="D19" s="117"/>
      <c r="E19" s="117"/>
    </row>
    <row r="20" spans="2:5" s="108" customFormat="1" x14ac:dyDescent="0.4">
      <c r="C20" s="106"/>
      <c r="D20" s="115"/>
      <c r="E20" s="115"/>
    </row>
    <row r="21" spans="2:5" s="108" customFormat="1" x14ac:dyDescent="0.4">
      <c r="C21" s="106"/>
      <c r="D21" s="115"/>
      <c r="E21" s="115"/>
    </row>
    <row r="22" spans="2:5" s="108" customFormat="1" x14ac:dyDescent="0.4">
      <c r="C22" s="106"/>
      <c r="D22" s="115"/>
      <c r="E22" s="115"/>
    </row>
    <row r="23" spans="2:5" s="108" customFormat="1" x14ac:dyDescent="0.4">
      <c r="C23" s="106"/>
      <c r="D23" s="115"/>
      <c r="E23" s="115"/>
    </row>
    <row r="24" spans="2:5" s="108" customFormat="1" x14ac:dyDescent="0.4">
      <c r="C24" s="106"/>
      <c r="D24" s="115"/>
      <c r="E24" s="115"/>
    </row>
    <row r="25" spans="2:5" s="108" customFormat="1" x14ac:dyDescent="0.4">
      <c r="C25" s="106"/>
      <c r="D25" s="115"/>
      <c r="E25" s="115"/>
    </row>
    <row r="26" spans="2:5" s="108" customFormat="1" x14ac:dyDescent="0.4">
      <c r="C26" s="106"/>
      <c r="D26" s="115"/>
      <c r="E26" s="115"/>
    </row>
    <row r="27" spans="2:5" s="108" customFormat="1" x14ac:dyDescent="0.4">
      <c r="C27" s="106"/>
      <c r="D27" s="115"/>
      <c r="E27" s="115"/>
    </row>
    <row r="28" spans="2:5" s="108" customFormat="1" x14ac:dyDescent="0.4">
      <c r="C28" s="106"/>
      <c r="D28" s="115"/>
      <c r="E28" s="115"/>
    </row>
    <row r="29" spans="2:5" s="108" customFormat="1" x14ac:dyDescent="0.4">
      <c r="C29" s="106"/>
      <c r="D29" s="115"/>
      <c r="E29" s="115"/>
    </row>
    <row r="30" spans="2:5" s="108" customFormat="1" x14ac:dyDescent="0.4">
      <c r="C30" s="106"/>
      <c r="D30" s="115"/>
      <c r="E30" s="115"/>
    </row>
    <row r="31" spans="2:5" s="108" customFormat="1" x14ac:dyDescent="0.4">
      <c r="C31" s="106"/>
      <c r="D31" s="115"/>
      <c r="E31" s="115"/>
    </row>
    <row r="32" spans="2:5" s="108" customFormat="1" x14ac:dyDescent="0.4">
      <c r="C32" s="106"/>
      <c r="D32" s="115"/>
      <c r="E32" s="115"/>
    </row>
    <row r="33" spans="3:5" s="108" customFormat="1" x14ac:dyDescent="0.4">
      <c r="C33" s="106"/>
      <c r="D33" s="115"/>
      <c r="E33" s="115"/>
    </row>
    <row r="34" spans="3:5" s="108" customFormat="1" x14ac:dyDescent="0.4">
      <c r="C34" s="106"/>
      <c r="D34" s="115"/>
      <c r="E34" s="115"/>
    </row>
    <row r="35" spans="3:5" s="108" customFormat="1" x14ac:dyDescent="0.4">
      <c r="C35" s="106"/>
      <c r="D35" s="115"/>
      <c r="E35" s="115"/>
    </row>
    <row r="36" spans="3:5" s="108" customFormat="1" x14ac:dyDescent="0.4">
      <c r="C36" s="106"/>
      <c r="D36" s="115"/>
      <c r="E36" s="115"/>
    </row>
  </sheetData>
  <phoneticPr fontId="1"/>
  <pageMargins left="0.70866141732283472" right="0.70866141732283472" top="1.7322834645669292" bottom="0.74803149606299213" header="0.31496062992125984" footer="0.31496062992125984"/>
  <pageSetup paperSize="9" scale="93" orientation="portrait" r:id="rId1"/>
  <colBreaks count="1" manualBreakCount="1">
    <brk id="4" min="1" max="1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6"/>
  <sheetViews>
    <sheetView view="pageBreakPreview" zoomScaleNormal="90" zoomScaleSheetLayoutView="100" workbookViewId="0">
      <selection activeCell="J6" sqref="J6"/>
    </sheetView>
  </sheetViews>
  <sheetFormatPr defaultColWidth="9" defaultRowHeight="13.5" x14ac:dyDescent="0.15"/>
  <cols>
    <col min="1" max="1" width="13.875" style="129" customWidth="1"/>
    <col min="2" max="2" width="4.5" style="75" hidden="1" customWidth="1"/>
    <col min="3" max="3" width="5" style="75" customWidth="1"/>
    <col min="4" max="4" width="6.625" style="80" customWidth="1"/>
    <col min="5" max="5" width="36.625" style="81" customWidth="1"/>
    <col min="6" max="6" width="36.125" style="82" customWidth="1"/>
    <col min="7" max="7" width="25.75" style="133" customWidth="1"/>
    <col min="8" max="9" width="5.875" style="80" customWidth="1"/>
    <col min="10" max="10" width="9.125" style="157" customWidth="1"/>
    <col min="11" max="11" width="9" style="83" customWidth="1"/>
    <col min="12" max="12" width="4.875" style="77" customWidth="1"/>
    <col min="13" max="13" width="9" style="152"/>
    <col min="14" max="15" width="9" style="77" hidden="1" customWidth="1"/>
    <col min="16" max="16384" width="9" style="77"/>
  </cols>
  <sheetData>
    <row r="1" spans="1:15" ht="31.5" customHeight="1" x14ac:dyDescent="0.15">
      <c r="C1" s="185" t="s">
        <v>106</v>
      </c>
      <c r="D1" s="185"/>
      <c r="E1" s="185"/>
      <c r="F1" s="185"/>
      <c r="G1" s="185"/>
      <c r="H1" s="185"/>
      <c r="I1" s="185"/>
      <c r="J1" s="186"/>
      <c r="K1" s="185"/>
      <c r="L1" s="76"/>
    </row>
    <row r="2" spans="1:15" ht="33.75" customHeight="1" x14ac:dyDescent="0.15">
      <c r="A2" s="130" t="s">
        <v>73</v>
      </c>
      <c r="B2" s="78"/>
      <c r="C2" s="79" t="s">
        <v>74</v>
      </c>
      <c r="D2" s="79" t="s">
        <v>75</v>
      </c>
      <c r="E2" s="79" t="s">
        <v>76</v>
      </c>
      <c r="F2" s="78" t="s">
        <v>77</v>
      </c>
      <c r="G2" s="131" t="s">
        <v>78</v>
      </c>
      <c r="H2" s="78" t="s">
        <v>79</v>
      </c>
      <c r="I2" s="78" t="s">
        <v>80</v>
      </c>
      <c r="J2" s="156" t="s">
        <v>81</v>
      </c>
      <c r="K2" s="78" t="s">
        <v>82</v>
      </c>
      <c r="L2" s="152"/>
    </row>
    <row r="3" spans="1:15" s="91" customFormat="1" ht="35.1" customHeight="1" x14ac:dyDescent="0.15">
      <c r="A3" s="142" t="s">
        <v>87</v>
      </c>
      <c r="B3" s="92"/>
      <c r="C3" s="84"/>
      <c r="D3" s="85">
        <v>7501</v>
      </c>
      <c r="E3" s="86" t="str">
        <f t="shared" ref="E3" si="0">HYPERLINK(O3,N3)</f>
        <v>ボイラーの取扱い</v>
      </c>
      <c r="F3" s="147" t="s">
        <v>133</v>
      </c>
      <c r="G3" s="140" t="s">
        <v>134</v>
      </c>
      <c r="H3" s="85">
        <v>8</v>
      </c>
      <c r="I3" s="85">
        <v>4</v>
      </c>
      <c r="J3" s="93" t="s">
        <v>110</v>
      </c>
      <c r="K3" s="87"/>
      <c r="L3" s="88"/>
      <c r="M3" s="89"/>
      <c r="N3" s="141" t="s">
        <v>90</v>
      </c>
      <c r="O3" s="90" t="str">
        <f t="shared" ref="O3" si="1">"https://www.uitec.jeed.go.jp/training/2022/"&amp;D3&amp;".pdf"</f>
        <v>https://www.uitec.jeed.go.jp/training/2022/7501.pdf</v>
      </c>
    </row>
    <row r="6" spans="1:15" s="83" customFormat="1" ht="18.75" x14ac:dyDescent="0.4">
      <c r="A6" s="129"/>
      <c r="B6" s="75"/>
      <c r="C6" s="75"/>
      <c r="D6" s="80"/>
      <c r="E6" s="81"/>
      <c r="F6" s="82"/>
      <c r="G6" s="133"/>
      <c r="H6" s="80"/>
      <c r="I6" s="80"/>
      <c r="J6" s="165" t="s">
        <v>83</v>
      </c>
      <c r="L6" s="77"/>
      <c r="M6" s="152"/>
      <c r="N6" s="77"/>
      <c r="O6" s="77"/>
    </row>
  </sheetData>
  <autoFilter ref="A2:K3"/>
  <mergeCells count="1">
    <mergeCell ref="C1:K1"/>
  </mergeCells>
  <phoneticPr fontId="1"/>
  <hyperlinks>
    <hyperlink ref="J6" location="'スキルマップ（配管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O11"/>
  <sheetViews>
    <sheetView view="pageBreakPreview" zoomScaleNormal="90" zoomScaleSheetLayoutView="100" workbookViewId="0">
      <selection activeCell="J11" sqref="J11"/>
    </sheetView>
  </sheetViews>
  <sheetFormatPr defaultColWidth="9" defaultRowHeight="13.5" x14ac:dyDescent="0.15"/>
  <cols>
    <col min="1" max="1" width="13.875" style="129" customWidth="1"/>
    <col min="2" max="2" width="4.5" style="75" hidden="1" customWidth="1"/>
    <col min="3" max="3" width="5" style="75" customWidth="1"/>
    <col min="4" max="4" width="6.625" style="80" customWidth="1"/>
    <col min="5" max="5" width="36.625" style="81" customWidth="1"/>
    <col min="6" max="6" width="36.125" style="82" customWidth="1"/>
    <col min="7" max="7" width="25.75" style="133" customWidth="1"/>
    <col min="8" max="9" width="5.875" style="80" customWidth="1"/>
    <col min="10" max="10" width="9.125" style="159" customWidth="1"/>
    <col min="11" max="11" width="9" style="83" customWidth="1"/>
    <col min="12" max="12" width="4.875" style="77" customWidth="1"/>
    <col min="13" max="13" width="9" style="155"/>
    <col min="14" max="15" width="9" style="77" hidden="1" customWidth="1"/>
    <col min="16" max="16384" width="9" style="77"/>
  </cols>
  <sheetData>
    <row r="1" spans="1:15" ht="31.5" customHeight="1" x14ac:dyDescent="0.15">
      <c r="C1" s="185" t="s">
        <v>106</v>
      </c>
      <c r="D1" s="185"/>
      <c r="E1" s="185"/>
      <c r="F1" s="185"/>
      <c r="G1" s="185"/>
      <c r="H1" s="185"/>
      <c r="I1" s="185"/>
      <c r="J1" s="186"/>
      <c r="K1" s="185"/>
      <c r="L1" s="76"/>
    </row>
    <row r="2" spans="1:15" ht="33.75" customHeight="1" x14ac:dyDescent="0.15">
      <c r="A2" s="130" t="s">
        <v>73</v>
      </c>
      <c r="B2" s="78"/>
      <c r="C2" s="79" t="s">
        <v>74</v>
      </c>
      <c r="D2" s="79" t="s">
        <v>75</v>
      </c>
      <c r="E2" s="79" t="s">
        <v>76</v>
      </c>
      <c r="F2" s="78" t="s">
        <v>77</v>
      </c>
      <c r="G2" s="131" t="s">
        <v>78</v>
      </c>
      <c r="H2" s="78" t="s">
        <v>79</v>
      </c>
      <c r="I2" s="78" t="s">
        <v>80</v>
      </c>
      <c r="J2" s="158" t="s">
        <v>81</v>
      </c>
      <c r="K2" s="78" t="s">
        <v>82</v>
      </c>
      <c r="L2" s="155"/>
    </row>
    <row r="3" spans="1:15" s="91" customFormat="1" ht="44.25" customHeight="1" x14ac:dyDescent="0.15">
      <c r="A3" s="142" t="s">
        <v>87</v>
      </c>
      <c r="B3" s="92"/>
      <c r="C3" s="84"/>
      <c r="D3" s="85">
        <v>7701</v>
      </c>
      <c r="E3" s="86" t="str">
        <f t="shared" ref="E3:E8" si="0">HYPERLINK(O3,N3)</f>
        <v>木工機械の保守技術</v>
      </c>
      <c r="F3" s="147" t="s">
        <v>137</v>
      </c>
      <c r="G3" s="140" t="s">
        <v>84</v>
      </c>
      <c r="H3" s="85">
        <v>10</v>
      </c>
      <c r="I3" s="85">
        <v>2</v>
      </c>
      <c r="J3" s="93">
        <v>10000</v>
      </c>
      <c r="K3" s="87"/>
      <c r="L3" s="88"/>
      <c r="M3" s="89"/>
      <c r="N3" s="141" t="s">
        <v>91</v>
      </c>
      <c r="O3" s="90" t="str">
        <f t="shared" ref="O3:O8" si="1">"https://www.uitec.jeed.go.jp/training/2022/"&amp;D3&amp;".pdf"</f>
        <v>https://www.uitec.jeed.go.jp/training/2022/7701.pdf</v>
      </c>
    </row>
    <row r="4" spans="1:15" s="91" customFormat="1" ht="44.25" customHeight="1" x14ac:dyDescent="0.15">
      <c r="A4" s="142" t="s">
        <v>87</v>
      </c>
      <c r="B4" s="92"/>
      <c r="C4" s="84"/>
      <c r="D4" s="85">
        <v>7702</v>
      </c>
      <c r="E4" s="86" t="str">
        <f t="shared" si="0"/>
        <v>木材加工用機械の安全作業</v>
      </c>
      <c r="F4" s="147" t="s">
        <v>139</v>
      </c>
      <c r="G4" s="140" t="s">
        <v>84</v>
      </c>
      <c r="H4" s="85">
        <v>10</v>
      </c>
      <c r="I4" s="85">
        <v>2</v>
      </c>
      <c r="J4" s="93">
        <v>10000</v>
      </c>
      <c r="K4" s="87"/>
      <c r="L4" s="88"/>
      <c r="M4" s="89"/>
      <c r="N4" s="141" t="s">
        <v>92</v>
      </c>
      <c r="O4" s="90" t="str">
        <f t="shared" si="1"/>
        <v>https://www.uitec.jeed.go.jp/training/2022/7702.pdf</v>
      </c>
    </row>
    <row r="5" spans="1:15" s="91" customFormat="1" ht="44.25" customHeight="1" x14ac:dyDescent="0.15">
      <c r="A5" s="142" t="s">
        <v>87</v>
      </c>
      <c r="B5" s="92"/>
      <c r="C5" s="84"/>
      <c r="D5" s="85">
        <v>7703</v>
      </c>
      <c r="E5" s="86" t="str">
        <f t="shared" si="0"/>
        <v>設計技術者に対する機械安全教育
(機械の安全化と国際安全規格編）</v>
      </c>
      <c r="F5" s="147" t="s">
        <v>136</v>
      </c>
      <c r="G5" s="140" t="s">
        <v>135</v>
      </c>
      <c r="H5" s="85">
        <v>20</v>
      </c>
      <c r="I5" s="85">
        <v>2</v>
      </c>
      <c r="J5" s="93">
        <v>20000</v>
      </c>
      <c r="K5" s="87"/>
      <c r="L5" s="88"/>
      <c r="M5" s="89"/>
      <c r="N5" s="141" t="s">
        <v>140</v>
      </c>
      <c r="O5" s="90" t="str">
        <f t="shared" si="1"/>
        <v>https://www.uitec.jeed.go.jp/training/2022/7703.pdf</v>
      </c>
    </row>
    <row r="6" spans="1:15" s="91" customFormat="1" ht="44.25" customHeight="1" x14ac:dyDescent="0.15">
      <c r="A6" s="142" t="s">
        <v>87</v>
      </c>
      <c r="B6" s="92"/>
      <c r="C6" s="84"/>
      <c r="D6" s="85">
        <v>7704</v>
      </c>
      <c r="E6" s="86" t="str">
        <f t="shared" si="0"/>
        <v>設計技術者に対する機械安全教育
（機械安全におけるリスク低減編）</v>
      </c>
      <c r="F6" s="147" t="s">
        <v>141</v>
      </c>
      <c r="G6" s="140" t="s">
        <v>135</v>
      </c>
      <c r="H6" s="85">
        <v>20</v>
      </c>
      <c r="I6" s="85">
        <v>2</v>
      </c>
      <c r="J6" s="93">
        <v>20000</v>
      </c>
      <c r="K6" s="87"/>
      <c r="L6" s="88"/>
      <c r="M6" s="89"/>
      <c r="N6" s="141" t="s">
        <v>142</v>
      </c>
      <c r="O6" s="90" t="str">
        <f t="shared" si="1"/>
        <v>https://www.uitec.jeed.go.jp/training/2022/7704.pdf</v>
      </c>
    </row>
    <row r="7" spans="1:15" s="91" customFormat="1" ht="44.25" customHeight="1" x14ac:dyDescent="0.15">
      <c r="A7" s="142" t="s">
        <v>87</v>
      </c>
      <c r="B7" s="92"/>
      <c r="C7" s="84"/>
      <c r="D7" s="85">
        <v>7705</v>
      </c>
      <c r="E7" s="86" t="str">
        <f t="shared" si="0"/>
        <v>設計技術者に対する機械安全教育
(リスクアセスメントの実践と妥当性確認編)</v>
      </c>
      <c r="F7" s="147" t="s">
        <v>143</v>
      </c>
      <c r="G7" s="140" t="s">
        <v>135</v>
      </c>
      <c r="H7" s="85">
        <v>20</v>
      </c>
      <c r="I7" s="85">
        <v>2</v>
      </c>
      <c r="J7" s="93">
        <v>20000</v>
      </c>
      <c r="K7" s="87"/>
      <c r="L7" s="88"/>
      <c r="M7" s="89"/>
      <c r="N7" s="141" t="s">
        <v>144</v>
      </c>
      <c r="O7" s="90" t="str">
        <f t="shared" si="1"/>
        <v>https://www.uitec.jeed.go.jp/training/2022/7705.pdf</v>
      </c>
    </row>
    <row r="8" spans="1:15" s="91" customFormat="1" ht="44.25" customHeight="1" x14ac:dyDescent="0.15">
      <c r="A8" s="142" t="s">
        <v>87</v>
      </c>
      <c r="B8" s="92"/>
      <c r="C8" s="84"/>
      <c r="D8" s="85">
        <v>7706</v>
      </c>
      <c r="E8" s="86" t="str">
        <f t="shared" si="0"/>
        <v>設計技術者に対する機械安全教育
（機械安全における電気制御システム編）</v>
      </c>
      <c r="F8" s="147" t="s">
        <v>138</v>
      </c>
      <c r="G8" s="140" t="s">
        <v>135</v>
      </c>
      <c r="H8" s="85">
        <v>20</v>
      </c>
      <c r="I8" s="85">
        <v>2</v>
      </c>
      <c r="J8" s="93">
        <v>20000</v>
      </c>
      <c r="K8" s="87"/>
      <c r="L8" s="88"/>
      <c r="M8" s="89"/>
      <c r="N8" s="141" t="s">
        <v>145</v>
      </c>
      <c r="O8" s="90" t="str">
        <f t="shared" si="1"/>
        <v>https://www.uitec.jeed.go.jp/training/2022/7706.pdf</v>
      </c>
    </row>
    <row r="11" spans="1:15" s="83" customFormat="1" ht="18.75" x14ac:dyDescent="0.4">
      <c r="A11" s="129"/>
      <c r="B11" s="75"/>
      <c r="C11" s="75"/>
      <c r="D11" s="80"/>
      <c r="E11" s="81"/>
      <c r="F11" s="82"/>
      <c r="G11" s="133"/>
      <c r="H11" s="80"/>
      <c r="I11" s="80"/>
      <c r="J11" s="165" t="s">
        <v>83</v>
      </c>
      <c r="L11" s="77"/>
      <c r="M11" s="155"/>
      <c r="N11" s="77"/>
      <c r="O11" s="77"/>
    </row>
  </sheetData>
  <autoFilter ref="A2:K8"/>
  <mergeCells count="1">
    <mergeCell ref="C1:K1"/>
  </mergeCells>
  <phoneticPr fontId="1"/>
  <hyperlinks>
    <hyperlink ref="J11" location="'スキルマップ（配管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27"/>
  <sheetViews>
    <sheetView view="pageBreakPreview" topLeftCell="A16" zoomScaleNormal="90" zoomScaleSheetLayoutView="100" workbookViewId="0">
      <selection activeCell="J27" sqref="J27"/>
    </sheetView>
  </sheetViews>
  <sheetFormatPr defaultColWidth="9" defaultRowHeight="13.5" x14ac:dyDescent="0.15"/>
  <cols>
    <col min="1" max="1" width="13.875" style="129" customWidth="1"/>
    <col min="2" max="2" width="4.5" style="75" hidden="1" customWidth="1"/>
    <col min="3" max="3" width="5" style="75" customWidth="1"/>
    <col min="4" max="4" width="6.625" style="80" customWidth="1"/>
    <col min="5" max="5" width="36.625" style="81" customWidth="1"/>
    <col min="6" max="6" width="36.125" style="82" customWidth="1"/>
    <col min="7" max="7" width="25.75" style="133" customWidth="1"/>
    <col min="8" max="9" width="5.875" style="80" customWidth="1"/>
    <col min="10" max="10" width="9.125" style="164" customWidth="1"/>
    <col min="11" max="11" width="9" style="83" customWidth="1"/>
    <col min="12" max="12" width="4.875" style="77" customWidth="1"/>
    <col min="13" max="13" width="9" style="155"/>
    <col min="14" max="15" width="9" style="77" hidden="1" customWidth="1"/>
    <col min="16" max="16384" width="9" style="77"/>
  </cols>
  <sheetData>
    <row r="1" spans="1:15" ht="31.5" customHeight="1" x14ac:dyDescent="0.15">
      <c r="C1" s="185" t="s">
        <v>106</v>
      </c>
      <c r="D1" s="185"/>
      <c r="E1" s="185"/>
      <c r="F1" s="185"/>
      <c r="G1" s="185"/>
      <c r="H1" s="185"/>
      <c r="I1" s="185"/>
      <c r="J1" s="186"/>
      <c r="K1" s="185"/>
      <c r="L1" s="76"/>
    </row>
    <row r="2" spans="1:15" ht="33.75" customHeight="1" x14ac:dyDescent="0.15">
      <c r="A2" s="130" t="s">
        <v>73</v>
      </c>
      <c r="B2" s="78"/>
      <c r="C2" s="79" t="s">
        <v>74</v>
      </c>
      <c r="D2" s="79" t="s">
        <v>75</v>
      </c>
      <c r="E2" s="79" t="s">
        <v>76</v>
      </c>
      <c r="F2" s="78" t="s">
        <v>77</v>
      </c>
      <c r="G2" s="131" t="s">
        <v>78</v>
      </c>
      <c r="H2" s="78" t="s">
        <v>79</v>
      </c>
      <c r="I2" s="78" t="s">
        <v>80</v>
      </c>
      <c r="J2" s="160" t="s">
        <v>81</v>
      </c>
      <c r="K2" s="78" t="s">
        <v>82</v>
      </c>
      <c r="L2" s="155"/>
    </row>
    <row r="3" spans="1:15" s="91" customFormat="1" ht="51.75" customHeight="1" x14ac:dyDescent="0.15">
      <c r="A3" s="142" t="s">
        <v>146</v>
      </c>
      <c r="B3" s="92"/>
      <c r="C3" s="84" t="s">
        <v>88</v>
      </c>
      <c r="D3" s="85">
        <v>1801</v>
      </c>
      <c r="E3" s="86" t="str">
        <f t="shared" ref="E3:E24" si="0">HYPERLINK(O3,N3)</f>
        <v>スマートホームの最新動向と実際
－IoT評価ハウス実習－</v>
      </c>
      <c r="F3" s="147" t="s">
        <v>107</v>
      </c>
      <c r="G3" s="140" t="s">
        <v>147</v>
      </c>
      <c r="H3" s="85">
        <v>16</v>
      </c>
      <c r="I3" s="85">
        <v>2</v>
      </c>
      <c r="J3" s="93" t="s">
        <v>110</v>
      </c>
      <c r="K3" s="87"/>
      <c r="L3" s="161"/>
      <c r="M3" s="89"/>
      <c r="N3" s="141" t="s">
        <v>148</v>
      </c>
      <c r="O3" s="90" t="str">
        <f t="shared" ref="O3:O24" si="1">"https://www.uitec.jeed.go.jp/training/2022/"&amp;D3&amp;".pdf"</f>
        <v>https://www.uitec.jeed.go.jp/training/2022/1801.pdf</v>
      </c>
    </row>
    <row r="4" spans="1:15" s="91" customFormat="1" ht="51.75" customHeight="1" x14ac:dyDescent="0.15">
      <c r="A4" s="142" t="s">
        <v>146</v>
      </c>
      <c r="B4" s="92"/>
      <c r="C4" s="84" t="s">
        <v>88</v>
      </c>
      <c r="D4" s="85">
        <v>1802</v>
      </c>
      <c r="E4" s="86" t="str">
        <f t="shared" si="0"/>
        <v>スマートホームの最新動向と実際
－IoT評価ハウス実習－</v>
      </c>
      <c r="F4" s="147" t="s">
        <v>149</v>
      </c>
      <c r="G4" s="140" t="s">
        <v>147</v>
      </c>
      <c r="H4" s="85">
        <v>16</v>
      </c>
      <c r="I4" s="85">
        <v>2</v>
      </c>
      <c r="J4" s="93" t="s">
        <v>110</v>
      </c>
      <c r="K4" s="87"/>
      <c r="L4" s="161"/>
      <c r="M4" s="89"/>
      <c r="N4" s="141" t="s">
        <v>148</v>
      </c>
      <c r="O4" s="90" t="str">
        <f t="shared" si="1"/>
        <v>https://www.uitec.jeed.go.jp/training/2022/1802.pdf</v>
      </c>
    </row>
    <row r="5" spans="1:15" s="91" customFormat="1" ht="34.5" customHeight="1" x14ac:dyDescent="0.15">
      <c r="A5" s="142" t="s">
        <v>146</v>
      </c>
      <c r="B5" s="92"/>
      <c r="C5" s="84" t="s">
        <v>111</v>
      </c>
      <c r="D5" s="85">
        <v>1803</v>
      </c>
      <c r="E5" s="86" t="str">
        <f t="shared" si="0"/>
        <v>Pythonによる科学技術計算入門</v>
      </c>
      <c r="F5" s="147" t="s">
        <v>107</v>
      </c>
      <c r="G5" s="140" t="s">
        <v>150</v>
      </c>
      <c r="H5" s="85">
        <v>10</v>
      </c>
      <c r="I5" s="85">
        <v>2</v>
      </c>
      <c r="J5" s="93">
        <v>6000</v>
      </c>
      <c r="K5" s="87"/>
      <c r="L5" s="161"/>
      <c r="M5" s="89"/>
      <c r="N5" s="141" t="s">
        <v>151</v>
      </c>
      <c r="O5" s="90" t="str">
        <f t="shared" si="1"/>
        <v>https://www.uitec.jeed.go.jp/training/2022/1803.pdf</v>
      </c>
    </row>
    <row r="6" spans="1:15" s="91" customFormat="1" ht="34.5" customHeight="1" x14ac:dyDescent="0.15">
      <c r="A6" s="142" t="s">
        <v>146</v>
      </c>
      <c r="B6" s="92"/>
      <c r="C6" s="84"/>
      <c r="D6" s="85">
        <v>1804</v>
      </c>
      <c r="E6" s="86" t="str">
        <f t="shared" si="0"/>
        <v>Pythonで学ぶ機械学習の仕組み</v>
      </c>
      <c r="F6" s="147" t="s">
        <v>152</v>
      </c>
      <c r="G6" s="140" t="s">
        <v>84</v>
      </c>
      <c r="H6" s="85">
        <v>10</v>
      </c>
      <c r="I6" s="85">
        <v>2</v>
      </c>
      <c r="J6" s="93">
        <v>6000</v>
      </c>
      <c r="K6" s="87"/>
      <c r="L6" s="161"/>
      <c r="M6" s="89"/>
      <c r="N6" s="141" t="s">
        <v>153</v>
      </c>
      <c r="O6" s="90" t="str">
        <f t="shared" si="1"/>
        <v>https://www.uitec.jeed.go.jp/training/2022/1804.pdf</v>
      </c>
    </row>
    <row r="7" spans="1:15" s="91" customFormat="1" ht="34.5" customHeight="1" x14ac:dyDescent="0.15">
      <c r="A7" s="142" t="s">
        <v>146</v>
      </c>
      <c r="B7" s="92"/>
      <c r="C7" s="84"/>
      <c r="D7" s="85">
        <v>1805</v>
      </c>
      <c r="E7" s="86" t="str">
        <f t="shared" si="0"/>
        <v>使いやすさを追求するための
知識・技術の基本体系</v>
      </c>
      <c r="F7" s="147" t="s">
        <v>154</v>
      </c>
      <c r="G7" s="140" t="s">
        <v>84</v>
      </c>
      <c r="H7" s="85">
        <v>10</v>
      </c>
      <c r="I7" s="85">
        <v>2</v>
      </c>
      <c r="J7" s="93">
        <v>6000</v>
      </c>
      <c r="K7" s="87"/>
      <c r="L7" s="161"/>
      <c r="M7" s="89"/>
      <c r="N7" s="141" t="s">
        <v>155</v>
      </c>
      <c r="O7" s="90" t="str">
        <f t="shared" si="1"/>
        <v>https://www.uitec.jeed.go.jp/training/2022/1805.pdf</v>
      </c>
    </row>
    <row r="8" spans="1:15" s="91" customFormat="1" ht="34.5" customHeight="1" x14ac:dyDescent="0.15">
      <c r="A8" s="142" t="s">
        <v>146</v>
      </c>
      <c r="B8" s="92"/>
      <c r="C8" s="94"/>
      <c r="D8" s="85">
        <v>1806</v>
      </c>
      <c r="E8" s="86" t="str">
        <f t="shared" si="0"/>
        <v>使いやすさを追求するための
知識・技術（生体計測実習編）</v>
      </c>
      <c r="F8" s="147" t="s">
        <v>156</v>
      </c>
      <c r="G8" s="143" t="s">
        <v>84</v>
      </c>
      <c r="H8" s="85">
        <v>7</v>
      </c>
      <c r="I8" s="162">
        <v>2</v>
      </c>
      <c r="J8" s="93">
        <v>6000</v>
      </c>
      <c r="K8" s="87"/>
      <c r="L8" s="161"/>
      <c r="M8" s="89"/>
      <c r="N8" s="141" t="s">
        <v>157</v>
      </c>
      <c r="O8" s="90" t="str">
        <f t="shared" si="1"/>
        <v>https://www.uitec.jeed.go.jp/training/2022/1806.pdf</v>
      </c>
    </row>
    <row r="9" spans="1:15" s="91" customFormat="1" ht="34.5" customHeight="1" x14ac:dyDescent="0.15">
      <c r="A9" s="142" t="s">
        <v>146</v>
      </c>
      <c r="B9" s="92"/>
      <c r="C9" s="84"/>
      <c r="D9" s="85">
        <v>1807</v>
      </c>
      <c r="E9" s="86" t="str">
        <f t="shared" si="0"/>
        <v>モーションキャプチャーの概要と操作</v>
      </c>
      <c r="F9" s="147" t="s">
        <v>121</v>
      </c>
      <c r="G9" s="140" t="s">
        <v>84</v>
      </c>
      <c r="H9" s="85">
        <v>10</v>
      </c>
      <c r="I9" s="85">
        <v>2</v>
      </c>
      <c r="J9" s="93">
        <v>6000</v>
      </c>
      <c r="K9" s="87"/>
      <c r="L9" s="161"/>
      <c r="M9" s="89"/>
      <c r="N9" s="141" t="s">
        <v>158</v>
      </c>
      <c r="O9" s="90" t="str">
        <f t="shared" si="1"/>
        <v>https://www.uitec.jeed.go.jp/training/2022/1807.pdf</v>
      </c>
    </row>
    <row r="10" spans="1:15" s="91" customFormat="1" ht="34.5" customHeight="1" x14ac:dyDescent="0.15">
      <c r="A10" s="142" t="s">
        <v>146</v>
      </c>
      <c r="B10" s="92"/>
      <c r="C10" s="84"/>
      <c r="D10" s="85">
        <v>1808</v>
      </c>
      <c r="E10" s="86" t="str">
        <f t="shared" si="0"/>
        <v>ディープラーニングの基礎とその活用</v>
      </c>
      <c r="F10" s="147" t="s">
        <v>159</v>
      </c>
      <c r="G10" s="140" t="s">
        <v>84</v>
      </c>
      <c r="H10" s="85">
        <v>6</v>
      </c>
      <c r="I10" s="85">
        <v>2</v>
      </c>
      <c r="J10" s="93" t="s">
        <v>110</v>
      </c>
      <c r="K10" s="87"/>
      <c r="L10" s="161"/>
      <c r="M10" s="89"/>
      <c r="N10" s="141" t="s">
        <v>160</v>
      </c>
      <c r="O10" s="90" t="str">
        <f t="shared" si="1"/>
        <v>https://www.uitec.jeed.go.jp/training/2022/1808.pdf</v>
      </c>
    </row>
    <row r="11" spans="1:15" s="91" customFormat="1" ht="34.5" customHeight="1" x14ac:dyDescent="0.15">
      <c r="A11" s="142" t="s">
        <v>146</v>
      </c>
      <c r="B11" s="92"/>
      <c r="C11" s="84"/>
      <c r="D11" s="85">
        <v>1809</v>
      </c>
      <c r="E11" s="86" t="str">
        <f t="shared" si="0"/>
        <v>ヴァーチャルリアリティ（AR）実践操作と
応用</v>
      </c>
      <c r="F11" s="147" t="s">
        <v>161</v>
      </c>
      <c r="G11" s="140" t="s">
        <v>84</v>
      </c>
      <c r="H11" s="85">
        <v>10</v>
      </c>
      <c r="I11" s="85">
        <v>2</v>
      </c>
      <c r="J11" s="93">
        <v>6000</v>
      </c>
      <c r="K11" s="87"/>
      <c r="L11" s="161"/>
      <c r="M11" s="89"/>
      <c r="N11" s="141" t="s">
        <v>162</v>
      </c>
      <c r="O11" s="90" t="str">
        <f t="shared" si="1"/>
        <v>https://www.uitec.jeed.go.jp/training/2022/1809.pdf</v>
      </c>
    </row>
    <row r="12" spans="1:15" s="91" customFormat="1" ht="34.5" customHeight="1" x14ac:dyDescent="0.15">
      <c r="A12" s="142" t="s">
        <v>146</v>
      </c>
      <c r="B12" s="92"/>
      <c r="C12" s="84"/>
      <c r="D12" s="85">
        <v>1810</v>
      </c>
      <c r="E12" s="86" t="str">
        <f t="shared" si="0"/>
        <v>使いやすさや快適性を評価する
生体計測技術（アンプ自作編）</v>
      </c>
      <c r="F12" s="147" t="s">
        <v>163</v>
      </c>
      <c r="G12" s="143" t="s">
        <v>84</v>
      </c>
      <c r="H12" s="85">
        <v>10</v>
      </c>
      <c r="I12" s="85">
        <v>2</v>
      </c>
      <c r="J12" s="93">
        <v>6000</v>
      </c>
      <c r="K12" s="87"/>
      <c r="L12" s="161"/>
      <c r="M12" s="89"/>
      <c r="N12" s="141" t="s">
        <v>164</v>
      </c>
      <c r="O12" s="90" t="str">
        <f t="shared" si="1"/>
        <v>https://www.uitec.jeed.go.jp/training/2022/1810.pdf</v>
      </c>
    </row>
    <row r="13" spans="1:15" s="91" customFormat="1" ht="34.5" customHeight="1" x14ac:dyDescent="0.15">
      <c r="A13" s="142" t="s">
        <v>146</v>
      </c>
      <c r="B13" s="92"/>
      <c r="C13" s="84" t="s">
        <v>88</v>
      </c>
      <c r="D13" s="85">
        <v>1811</v>
      </c>
      <c r="E13" s="86" t="str">
        <f t="shared" si="0"/>
        <v>業務効率化に向けた
ＩＴ技術とセキュリティの考え方</v>
      </c>
      <c r="F13" s="147" t="s">
        <v>165</v>
      </c>
      <c r="G13" s="143" t="s">
        <v>166</v>
      </c>
      <c r="H13" s="85" t="s">
        <v>167</v>
      </c>
      <c r="I13" s="85">
        <v>2</v>
      </c>
      <c r="J13" s="93" t="s">
        <v>110</v>
      </c>
      <c r="K13" s="87"/>
      <c r="L13" s="161"/>
      <c r="M13" s="89"/>
      <c r="N13" s="141" t="s">
        <v>168</v>
      </c>
      <c r="O13" s="90" t="str">
        <f t="shared" si="1"/>
        <v>https://www.uitec.jeed.go.jp/training/2022/1811.pdf</v>
      </c>
    </row>
    <row r="14" spans="1:15" s="91" customFormat="1" ht="34.5" customHeight="1" x14ac:dyDescent="0.15">
      <c r="A14" s="142" t="s">
        <v>146</v>
      </c>
      <c r="B14" s="92"/>
      <c r="C14" s="84" t="s">
        <v>88</v>
      </c>
      <c r="D14" s="85">
        <v>1812</v>
      </c>
      <c r="E14" s="86" t="str">
        <f t="shared" si="0"/>
        <v>業務効率化に向けたＩＴ技術（初級編）</v>
      </c>
      <c r="F14" s="147" t="s">
        <v>169</v>
      </c>
      <c r="G14" s="143" t="s">
        <v>166</v>
      </c>
      <c r="H14" s="85" t="s">
        <v>167</v>
      </c>
      <c r="I14" s="85">
        <v>2</v>
      </c>
      <c r="J14" s="93" t="s">
        <v>110</v>
      </c>
      <c r="K14" s="87"/>
      <c r="L14" s="161"/>
      <c r="M14" s="89"/>
      <c r="N14" s="141" t="s">
        <v>170</v>
      </c>
      <c r="O14" s="90" t="str">
        <f t="shared" si="1"/>
        <v>https://www.uitec.jeed.go.jp/training/2022/1812.pdf</v>
      </c>
    </row>
    <row r="15" spans="1:15" s="91" customFormat="1" ht="35.1" customHeight="1" x14ac:dyDescent="0.15">
      <c r="A15" s="142" t="s">
        <v>146</v>
      </c>
      <c r="B15" s="92"/>
      <c r="C15" s="84" t="s">
        <v>111</v>
      </c>
      <c r="D15" s="85">
        <v>1813</v>
      </c>
      <c r="E15" s="86" t="str">
        <f t="shared" si="0"/>
        <v>ドローン操作・安全（基礎編）</v>
      </c>
      <c r="F15" s="147" t="s">
        <v>171</v>
      </c>
      <c r="G15" s="143" t="s">
        <v>84</v>
      </c>
      <c r="H15" s="85">
        <v>6</v>
      </c>
      <c r="I15" s="85">
        <v>2</v>
      </c>
      <c r="J15" s="93">
        <v>6000</v>
      </c>
      <c r="K15" s="87"/>
      <c r="L15" s="161"/>
      <c r="M15" s="89"/>
      <c r="N15" s="141" t="s">
        <v>172</v>
      </c>
      <c r="O15" s="90" t="str">
        <f t="shared" si="1"/>
        <v>https://www.uitec.jeed.go.jp/training/2022/1813.pdf</v>
      </c>
    </row>
    <row r="16" spans="1:15" s="91" customFormat="1" ht="35.1" customHeight="1" x14ac:dyDescent="0.15">
      <c r="A16" s="142" t="s">
        <v>146</v>
      </c>
      <c r="B16" s="92"/>
      <c r="C16" s="84" t="s">
        <v>88</v>
      </c>
      <c r="D16" s="85">
        <v>1814</v>
      </c>
      <c r="E16" s="86" t="str">
        <f t="shared" si="0"/>
        <v>ドローン操作・安全（応用編）</v>
      </c>
      <c r="F16" s="147" t="s">
        <v>173</v>
      </c>
      <c r="G16" s="143" t="s">
        <v>174</v>
      </c>
      <c r="H16" s="85">
        <v>6</v>
      </c>
      <c r="I16" s="85">
        <v>2</v>
      </c>
      <c r="J16" s="93">
        <v>6000</v>
      </c>
      <c r="K16" s="87"/>
      <c r="L16" s="161"/>
      <c r="M16" s="89"/>
      <c r="N16" s="141" t="s">
        <v>175</v>
      </c>
      <c r="O16" s="90" t="str">
        <f t="shared" si="1"/>
        <v>https://www.uitec.jeed.go.jp/training/2022/1814.pdf</v>
      </c>
    </row>
    <row r="17" spans="1:15" s="91" customFormat="1" ht="35.1" customHeight="1" x14ac:dyDescent="0.15">
      <c r="A17" s="142" t="s">
        <v>146</v>
      </c>
      <c r="B17" s="92"/>
      <c r="C17" s="84"/>
      <c r="D17" s="85">
        <v>1815</v>
      </c>
      <c r="E17" s="86" t="str">
        <f t="shared" si="0"/>
        <v>地理情報システムGISの導入</v>
      </c>
      <c r="F17" s="147" t="s">
        <v>176</v>
      </c>
      <c r="G17" s="143" t="s">
        <v>84</v>
      </c>
      <c r="H17" s="85">
        <v>10</v>
      </c>
      <c r="I17" s="85">
        <v>2</v>
      </c>
      <c r="J17" s="93">
        <v>9500</v>
      </c>
      <c r="K17" s="87"/>
      <c r="L17" s="161"/>
      <c r="M17" s="89"/>
      <c r="N17" s="141" t="s">
        <v>177</v>
      </c>
      <c r="O17" s="90" t="str">
        <f t="shared" si="1"/>
        <v>https://www.uitec.jeed.go.jp/training/2022/1815.pdf</v>
      </c>
    </row>
    <row r="18" spans="1:15" s="91" customFormat="1" ht="35.1" customHeight="1" x14ac:dyDescent="0.15">
      <c r="A18" s="142" t="s">
        <v>146</v>
      </c>
      <c r="B18" s="92"/>
      <c r="C18" s="84"/>
      <c r="D18" s="85">
        <v>1816</v>
      </c>
      <c r="E18" s="86" t="str">
        <f t="shared" si="0"/>
        <v>顧客ニーズに柔軟に応える
ものづくりマネジメント</v>
      </c>
      <c r="F18" s="147" t="s">
        <v>136</v>
      </c>
      <c r="G18" s="143" t="s">
        <v>178</v>
      </c>
      <c r="H18" s="85">
        <v>10</v>
      </c>
      <c r="I18" s="85">
        <v>2</v>
      </c>
      <c r="J18" s="93">
        <v>8000</v>
      </c>
      <c r="K18" s="87"/>
      <c r="L18" s="161"/>
      <c r="M18" s="89"/>
      <c r="N18" s="141" t="s">
        <v>179</v>
      </c>
      <c r="O18" s="90" t="str">
        <f t="shared" si="1"/>
        <v>https://www.uitec.jeed.go.jp/training/2022/1816.pdf</v>
      </c>
    </row>
    <row r="19" spans="1:15" s="91" customFormat="1" ht="35.1" customHeight="1" x14ac:dyDescent="0.15">
      <c r="A19" s="142" t="s">
        <v>146</v>
      </c>
      <c r="B19" s="92"/>
      <c r="C19" s="84"/>
      <c r="D19" s="85">
        <v>1817</v>
      </c>
      <c r="E19" s="86" t="str">
        <f t="shared" si="0"/>
        <v>特許とAI・IoT技術　</v>
      </c>
      <c r="F19" s="147" t="s">
        <v>180</v>
      </c>
      <c r="G19" s="143" t="s">
        <v>135</v>
      </c>
      <c r="H19" s="85">
        <v>20</v>
      </c>
      <c r="I19" s="85">
        <v>2</v>
      </c>
      <c r="J19" s="93" t="s">
        <v>110</v>
      </c>
      <c r="K19" s="87"/>
      <c r="L19" s="161"/>
      <c r="M19" s="163"/>
      <c r="N19" s="141" t="s">
        <v>181</v>
      </c>
      <c r="O19" s="90" t="str">
        <f t="shared" si="1"/>
        <v>https://www.uitec.jeed.go.jp/training/2022/1817.pdf</v>
      </c>
    </row>
    <row r="20" spans="1:15" s="91" customFormat="1" ht="35.1" customHeight="1" x14ac:dyDescent="0.15">
      <c r="A20" s="142" t="s">
        <v>146</v>
      </c>
      <c r="B20" s="92"/>
      <c r="C20" s="84"/>
      <c r="D20" s="85">
        <v>1818</v>
      </c>
      <c r="E20" s="86" t="str">
        <f t="shared" si="0"/>
        <v>物理学の視覚的アプローチ手法</v>
      </c>
      <c r="F20" s="147" t="s">
        <v>180</v>
      </c>
      <c r="G20" s="140" t="s">
        <v>84</v>
      </c>
      <c r="H20" s="85">
        <v>8</v>
      </c>
      <c r="I20" s="85">
        <v>2</v>
      </c>
      <c r="J20" s="93" t="s">
        <v>110</v>
      </c>
      <c r="K20" s="87"/>
      <c r="L20" s="161"/>
      <c r="M20" s="163"/>
      <c r="N20" s="141" t="s">
        <v>182</v>
      </c>
      <c r="O20" s="90" t="str">
        <f t="shared" si="1"/>
        <v>https://www.uitec.jeed.go.jp/training/2022/1818.pdf</v>
      </c>
    </row>
    <row r="21" spans="1:15" s="91" customFormat="1" ht="35.1" customHeight="1" x14ac:dyDescent="0.15">
      <c r="A21" s="142" t="s">
        <v>146</v>
      </c>
      <c r="B21" s="92"/>
      <c r="C21" s="84"/>
      <c r="D21" s="85">
        <v>1819</v>
      </c>
      <c r="E21" s="86" t="str">
        <f t="shared" si="0"/>
        <v>表計算ソフトによる統計解析実習</v>
      </c>
      <c r="F21" s="147" t="s">
        <v>183</v>
      </c>
      <c r="G21" s="143" t="s">
        <v>135</v>
      </c>
      <c r="H21" s="85">
        <v>10</v>
      </c>
      <c r="I21" s="85">
        <v>2</v>
      </c>
      <c r="J21" s="93">
        <v>6000</v>
      </c>
      <c r="K21" s="87"/>
      <c r="L21" s="161"/>
      <c r="M21" s="163"/>
      <c r="N21" s="141" t="s">
        <v>184</v>
      </c>
      <c r="O21" s="90" t="str">
        <f t="shared" si="1"/>
        <v>https://www.uitec.jeed.go.jp/training/2022/1819.pdf</v>
      </c>
    </row>
    <row r="22" spans="1:15" s="91" customFormat="1" ht="51.75" customHeight="1" x14ac:dyDescent="0.15">
      <c r="A22" s="142" t="s">
        <v>146</v>
      </c>
      <c r="B22" s="92"/>
      <c r="C22" s="84"/>
      <c r="D22" s="85">
        <v>1820</v>
      </c>
      <c r="E22" s="86" t="str">
        <f t="shared" si="0"/>
        <v>ものづくりの工程における
人間工学的考え方
～「開発課題」強化のために～</v>
      </c>
      <c r="F22" s="147" t="s">
        <v>185</v>
      </c>
      <c r="G22" s="140" t="s">
        <v>135</v>
      </c>
      <c r="H22" s="85">
        <v>10</v>
      </c>
      <c r="I22" s="85">
        <v>2</v>
      </c>
      <c r="J22" s="93">
        <v>6000</v>
      </c>
      <c r="K22" s="87"/>
      <c r="L22" s="161"/>
      <c r="M22" s="89"/>
      <c r="N22" s="141" t="s">
        <v>186</v>
      </c>
      <c r="O22" s="90" t="str">
        <f t="shared" si="1"/>
        <v>https://www.uitec.jeed.go.jp/training/2022/1820.pdf</v>
      </c>
    </row>
    <row r="23" spans="1:15" s="91" customFormat="1" ht="35.1" customHeight="1" x14ac:dyDescent="0.15">
      <c r="A23" s="142" t="s">
        <v>146</v>
      </c>
      <c r="B23" s="92"/>
      <c r="C23" s="84" t="s">
        <v>88</v>
      </c>
      <c r="D23" s="85">
        <v>1821</v>
      </c>
      <c r="E23" s="86" t="str">
        <f t="shared" si="0"/>
        <v>物理実験を通じた分析、検証
及び報告書作成スキルの向上</v>
      </c>
      <c r="F23" s="147" t="s">
        <v>187</v>
      </c>
      <c r="G23" s="140" t="s">
        <v>84</v>
      </c>
      <c r="H23" s="85">
        <v>6</v>
      </c>
      <c r="I23" s="85">
        <v>2</v>
      </c>
      <c r="J23" s="93" t="s">
        <v>110</v>
      </c>
      <c r="K23" s="87"/>
      <c r="L23" s="161"/>
      <c r="M23" s="89"/>
      <c r="N23" s="141" t="s">
        <v>188</v>
      </c>
      <c r="O23" s="90" t="str">
        <f t="shared" si="1"/>
        <v>https://www.uitec.jeed.go.jp/training/2022/1821.pdf</v>
      </c>
    </row>
    <row r="24" spans="1:15" s="91" customFormat="1" ht="35.1" customHeight="1" x14ac:dyDescent="0.15">
      <c r="A24" s="142" t="s">
        <v>146</v>
      </c>
      <c r="B24" s="92"/>
      <c r="C24" s="84"/>
      <c r="D24" s="85">
        <v>1822</v>
      </c>
      <c r="E24" s="86" t="str">
        <f t="shared" si="0"/>
        <v>技術基礎の数学教育</v>
      </c>
      <c r="F24" s="147" t="s">
        <v>189</v>
      </c>
      <c r="G24" s="143" t="s">
        <v>84</v>
      </c>
      <c r="H24" s="85">
        <v>20</v>
      </c>
      <c r="I24" s="85">
        <v>2</v>
      </c>
      <c r="J24" s="93" t="s">
        <v>110</v>
      </c>
      <c r="K24" s="87"/>
      <c r="L24" s="161"/>
      <c r="M24" s="89"/>
      <c r="N24" s="141" t="s">
        <v>190</v>
      </c>
      <c r="O24" s="90" t="str">
        <f t="shared" si="1"/>
        <v>https://www.uitec.jeed.go.jp/training/2022/1822.pdf</v>
      </c>
    </row>
    <row r="27" spans="1:15" s="83" customFormat="1" ht="18.75" x14ac:dyDescent="0.4">
      <c r="A27" s="129"/>
      <c r="B27" s="75"/>
      <c r="C27" s="75"/>
      <c r="D27" s="80"/>
      <c r="E27" s="81"/>
      <c r="F27" s="82"/>
      <c r="G27" s="133"/>
      <c r="H27" s="80"/>
      <c r="I27" s="80"/>
      <c r="J27" s="165" t="s">
        <v>83</v>
      </c>
      <c r="L27" s="77"/>
      <c r="M27" s="155"/>
      <c r="N27" s="77"/>
      <c r="O27" s="77"/>
    </row>
  </sheetData>
  <autoFilter ref="A2:K24"/>
  <mergeCells count="1">
    <mergeCell ref="C1:K1"/>
  </mergeCells>
  <phoneticPr fontId="1"/>
  <hyperlinks>
    <hyperlink ref="J27" location="'スキルマップ（配管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54"/>
  <sheetViews>
    <sheetView tabSelected="1" view="pageBreakPreview" zoomScale="115" zoomScaleNormal="100" zoomScaleSheetLayoutView="115" workbookViewId="0">
      <selection activeCell="F25" sqref="F25"/>
    </sheetView>
  </sheetViews>
  <sheetFormatPr defaultRowHeight="18.75" x14ac:dyDescent="0.4"/>
  <cols>
    <col min="1" max="1" width="3.5" style="5" customWidth="1"/>
    <col min="2" max="2" width="12.875" style="5" customWidth="1"/>
    <col min="3" max="3" width="3.5" style="5" customWidth="1"/>
    <col min="4" max="4" width="25.375" style="5" customWidth="1"/>
    <col min="5" max="5" width="9" style="5" bestFit="1" customWidth="1"/>
    <col min="6" max="6" width="28.625" style="5" customWidth="1"/>
    <col min="7" max="7" width="3.5" style="5" bestFit="1" customWidth="1"/>
    <col min="8" max="8" width="30.125" style="5" customWidth="1"/>
    <col min="9" max="9" width="3.5" style="5" bestFit="1" customWidth="1"/>
    <col min="10" max="10" width="29.375" style="5" customWidth="1"/>
    <col min="11" max="11" width="3.5" style="5" bestFit="1" customWidth="1"/>
    <col min="12" max="12" width="29.375" style="5" customWidth="1"/>
    <col min="13" max="13" width="5.25" style="5" customWidth="1"/>
    <col min="14" max="16384" width="9" style="5"/>
  </cols>
  <sheetData>
    <row r="1" spans="1:18" s="4" customFormat="1" ht="18.75" customHeight="1" x14ac:dyDescent="0.4">
      <c r="A1" s="171" t="s">
        <v>0</v>
      </c>
      <c r="B1" s="172"/>
      <c r="C1" s="173" t="s">
        <v>1</v>
      </c>
      <c r="D1" s="174"/>
      <c r="E1" s="1"/>
      <c r="F1" s="2" t="s">
        <v>2</v>
      </c>
      <c r="G1" s="1"/>
      <c r="H1" s="2"/>
      <c r="I1" s="1"/>
      <c r="J1" s="3"/>
      <c r="K1" s="1"/>
      <c r="L1" s="3"/>
    </row>
    <row r="2" spans="1:18" s="4" customFormat="1" ht="13.5" customHeight="1" x14ac:dyDescent="0.4">
      <c r="A2" s="5"/>
      <c r="B2" s="5"/>
      <c r="C2" s="5"/>
      <c r="D2" s="3"/>
      <c r="E2" s="5"/>
      <c r="F2" s="3"/>
      <c r="G2" s="5"/>
      <c r="H2" s="3"/>
      <c r="I2" s="5"/>
      <c r="J2" s="3"/>
      <c r="K2" s="5"/>
      <c r="L2" s="3"/>
    </row>
    <row r="3" spans="1:18" s="4" customFormat="1" ht="28.5" customHeight="1" x14ac:dyDescent="0.4">
      <c r="A3" s="175" t="s">
        <v>3</v>
      </c>
      <c r="B3" s="176"/>
      <c r="C3" s="176"/>
      <c r="D3" s="176"/>
      <c r="E3" s="176"/>
      <c r="F3" s="177"/>
      <c r="G3" s="178" t="s">
        <v>4</v>
      </c>
      <c r="H3" s="179"/>
      <c r="I3" s="179"/>
      <c r="J3" s="179"/>
      <c r="K3" s="179"/>
      <c r="L3" s="180"/>
      <c r="M3" s="6"/>
    </row>
    <row r="4" spans="1:18" s="4" customFormat="1" ht="27.75" customHeight="1" x14ac:dyDescent="0.4">
      <c r="A4" s="7"/>
      <c r="B4" s="8" t="s">
        <v>5</v>
      </c>
      <c r="C4" s="7"/>
      <c r="D4" s="9" t="s">
        <v>6</v>
      </c>
      <c r="E4" s="10" t="s">
        <v>7</v>
      </c>
      <c r="F4" s="11" t="s">
        <v>8</v>
      </c>
      <c r="G4" s="181" t="s">
        <v>9</v>
      </c>
      <c r="H4" s="182"/>
      <c r="I4" s="183" t="s">
        <v>10</v>
      </c>
      <c r="J4" s="184"/>
      <c r="K4" s="183" t="s">
        <v>11</v>
      </c>
      <c r="L4" s="184"/>
    </row>
    <row r="5" spans="1:18" s="3" customFormat="1" x14ac:dyDescent="0.4">
      <c r="A5" s="12" t="s">
        <v>12</v>
      </c>
      <c r="B5" s="13" t="s">
        <v>13</v>
      </c>
      <c r="C5" s="14">
        <v>6</v>
      </c>
      <c r="D5" s="15" t="s">
        <v>14</v>
      </c>
      <c r="E5" s="16" t="s">
        <v>15</v>
      </c>
      <c r="F5" s="17" t="s">
        <v>16</v>
      </c>
      <c r="G5" s="18"/>
      <c r="H5" s="19"/>
      <c r="I5" s="71"/>
      <c r="J5" s="19"/>
      <c r="K5" s="71"/>
      <c r="L5" s="19"/>
      <c r="M5" s="20"/>
      <c r="N5" s="3">
        <f>COUNTA(H5:L9)</f>
        <v>6</v>
      </c>
      <c r="O5" s="3">
        <f>COUNTIF(N6:P9,TRUE)</f>
        <v>0</v>
      </c>
      <c r="P5" s="21">
        <f>O5/N5</f>
        <v>0</v>
      </c>
      <c r="Q5" s="22" t="s">
        <v>17</v>
      </c>
      <c r="R5" s="21">
        <f>P5</f>
        <v>0</v>
      </c>
    </row>
    <row r="6" spans="1:18" s="3" customFormat="1" ht="14.25" customHeight="1" x14ac:dyDescent="0.4">
      <c r="A6" s="12"/>
      <c r="B6" s="13"/>
      <c r="C6" s="23"/>
      <c r="D6" s="24"/>
      <c r="E6" s="25"/>
      <c r="F6" s="26" t="s">
        <v>18</v>
      </c>
      <c r="G6" s="27"/>
      <c r="H6" s="63" t="s">
        <v>19</v>
      </c>
      <c r="I6" s="72"/>
      <c r="J6" s="28"/>
      <c r="K6" s="72"/>
      <c r="L6" s="28"/>
      <c r="M6" s="20"/>
      <c r="N6" s="3" t="b">
        <v>0</v>
      </c>
      <c r="Q6" s="22" t="s">
        <v>20</v>
      </c>
      <c r="R6" s="21">
        <f>P10</f>
        <v>0</v>
      </c>
    </row>
    <row r="7" spans="1:18" s="3" customFormat="1" ht="14.25" customHeight="1" x14ac:dyDescent="0.4">
      <c r="A7" s="29"/>
      <c r="B7" s="30"/>
      <c r="C7" s="31">
        <v>8</v>
      </c>
      <c r="D7" s="32" t="s">
        <v>21</v>
      </c>
      <c r="E7" s="31" t="s">
        <v>22</v>
      </c>
      <c r="F7" s="19" t="s">
        <v>23</v>
      </c>
      <c r="G7" s="18"/>
      <c r="H7" s="19"/>
      <c r="I7" s="71"/>
      <c r="J7" s="19"/>
      <c r="K7" s="71"/>
      <c r="L7" s="19"/>
      <c r="Q7" s="22" t="s">
        <v>24</v>
      </c>
      <c r="R7" s="21">
        <f>P13</f>
        <v>0</v>
      </c>
    </row>
    <row r="8" spans="1:18" s="3" customFormat="1" ht="14.25" customHeight="1" x14ac:dyDescent="0.4">
      <c r="A8" s="29"/>
      <c r="B8" s="30"/>
      <c r="C8" s="33"/>
      <c r="D8" s="34"/>
      <c r="E8" s="29"/>
      <c r="F8" s="35"/>
      <c r="G8" s="36"/>
      <c r="H8" s="64" t="s">
        <v>25</v>
      </c>
      <c r="I8" s="73"/>
      <c r="J8" s="64" t="s">
        <v>26</v>
      </c>
      <c r="K8" s="73"/>
      <c r="L8" s="65" t="s">
        <v>27</v>
      </c>
      <c r="N8" s="3" t="b">
        <v>0</v>
      </c>
      <c r="O8" s="3" t="b">
        <v>0</v>
      </c>
      <c r="P8" s="3" t="b">
        <v>0</v>
      </c>
      <c r="Q8" s="22" t="s">
        <v>28</v>
      </c>
      <c r="R8" s="21">
        <f>P20</f>
        <v>0</v>
      </c>
    </row>
    <row r="9" spans="1:18" s="3" customFormat="1" ht="14.25" customHeight="1" x14ac:dyDescent="0.4">
      <c r="A9" s="37"/>
      <c r="B9" s="38"/>
      <c r="C9" s="39"/>
      <c r="D9" s="40"/>
      <c r="E9" s="37"/>
      <c r="F9" s="26" t="s">
        <v>18</v>
      </c>
      <c r="G9" s="41"/>
      <c r="H9" s="64" t="s">
        <v>29</v>
      </c>
      <c r="I9" s="74"/>
      <c r="J9" s="64" t="s">
        <v>30</v>
      </c>
      <c r="K9" s="74"/>
      <c r="L9" s="42"/>
      <c r="N9" s="3" t="b">
        <v>0</v>
      </c>
      <c r="O9" s="3" t="b">
        <v>0</v>
      </c>
      <c r="Q9" s="22" t="s">
        <v>31</v>
      </c>
      <c r="R9" s="21">
        <f>P22</f>
        <v>0</v>
      </c>
    </row>
    <row r="10" spans="1:18" s="3" customFormat="1" ht="14.25" customHeight="1" x14ac:dyDescent="0.4">
      <c r="A10" s="43" t="s">
        <v>32</v>
      </c>
      <c r="B10" s="17" t="s">
        <v>33</v>
      </c>
      <c r="C10" s="31">
        <v>2</v>
      </c>
      <c r="D10" s="17" t="s">
        <v>34</v>
      </c>
      <c r="E10" s="43" t="s">
        <v>35</v>
      </c>
      <c r="F10" s="19" t="s">
        <v>36</v>
      </c>
      <c r="G10" s="18"/>
      <c r="H10" s="19"/>
      <c r="I10" s="71"/>
      <c r="J10" s="19"/>
      <c r="K10" s="71"/>
      <c r="L10" s="19"/>
      <c r="N10" s="3">
        <f>COUNTA(H10:L12)</f>
        <v>2</v>
      </c>
      <c r="O10" s="3">
        <f>COUNTIF(N11:P12,TRUE)</f>
        <v>0</v>
      </c>
      <c r="P10" s="21">
        <f>O10/N10</f>
        <v>0</v>
      </c>
    </row>
    <row r="11" spans="1:18" s="3" customFormat="1" ht="14.25" customHeight="1" x14ac:dyDescent="0.4">
      <c r="A11" s="29"/>
      <c r="B11" s="30"/>
      <c r="C11" s="33"/>
      <c r="D11" s="34"/>
      <c r="E11" s="29"/>
      <c r="F11" s="44"/>
      <c r="G11" s="36"/>
      <c r="H11" s="66" t="s">
        <v>37</v>
      </c>
      <c r="I11" s="73"/>
      <c r="J11" s="61"/>
      <c r="K11" s="73"/>
      <c r="L11" s="61"/>
      <c r="N11" s="3" t="b">
        <v>0</v>
      </c>
    </row>
    <row r="12" spans="1:18" s="3" customFormat="1" ht="14.25" customHeight="1" x14ac:dyDescent="0.4">
      <c r="A12" s="29"/>
      <c r="B12" s="30"/>
      <c r="C12" s="33"/>
      <c r="D12" s="34"/>
      <c r="E12" s="29"/>
      <c r="F12" s="26" t="s">
        <v>18</v>
      </c>
      <c r="G12" s="41"/>
      <c r="H12" s="66" t="s">
        <v>38</v>
      </c>
      <c r="I12" s="74"/>
      <c r="J12" s="62"/>
      <c r="K12" s="74"/>
      <c r="L12" s="62"/>
      <c r="N12" s="3" t="b">
        <v>0</v>
      </c>
    </row>
    <row r="13" spans="1:18" s="3" customFormat="1" x14ac:dyDescent="0.4">
      <c r="A13" s="45" t="s">
        <v>39</v>
      </c>
      <c r="B13" s="46" t="s">
        <v>40</v>
      </c>
      <c r="C13" s="14">
        <v>1</v>
      </c>
      <c r="D13" s="15" t="s">
        <v>41</v>
      </c>
      <c r="E13" s="16" t="s">
        <v>42</v>
      </c>
      <c r="F13" s="19" t="s">
        <v>43</v>
      </c>
      <c r="G13" s="36"/>
      <c r="H13" s="19"/>
      <c r="I13" s="73"/>
      <c r="J13" s="19"/>
      <c r="K13" s="73"/>
      <c r="L13" s="19"/>
      <c r="M13" s="20"/>
      <c r="N13" s="3">
        <f>COUNTA(H13:L19)</f>
        <v>8</v>
      </c>
      <c r="O13" s="3">
        <f>COUNTIF(N14:P19,TRUE)</f>
        <v>0</v>
      </c>
      <c r="P13" s="21">
        <f>O13/N13</f>
        <v>0</v>
      </c>
    </row>
    <row r="14" spans="1:18" s="3" customFormat="1" x14ac:dyDescent="0.4">
      <c r="A14" s="12"/>
      <c r="B14" s="13"/>
      <c r="C14" s="23"/>
      <c r="D14" s="24"/>
      <c r="E14" s="47"/>
      <c r="F14" s="26" t="s">
        <v>18</v>
      </c>
      <c r="G14" s="41"/>
      <c r="H14" s="67" t="s">
        <v>44</v>
      </c>
      <c r="I14" s="74"/>
      <c r="J14" s="48"/>
      <c r="K14" s="41"/>
      <c r="L14" s="48"/>
      <c r="M14" s="20"/>
      <c r="N14" s="3" t="b">
        <v>0</v>
      </c>
    </row>
    <row r="15" spans="1:18" ht="14.25" customHeight="1" x14ac:dyDescent="0.4">
      <c r="A15" s="12"/>
      <c r="B15" s="13"/>
      <c r="C15" s="14">
        <v>2</v>
      </c>
      <c r="D15" s="15" t="s">
        <v>45</v>
      </c>
      <c r="E15" s="16" t="s">
        <v>46</v>
      </c>
      <c r="F15" s="49" t="s">
        <v>47</v>
      </c>
      <c r="G15" s="18"/>
      <c r="H15" s="19"/>
      <c r="I15" s="71"/>
      <c r="J15" s="19"/>
      <c r="K15" s="18"/>
      <c r="L15" s="19"/>
      <c r="M15" s="20"/>
    </row>
    <row r="16" spans="1:18" ht="14.25" customHeight="1" x14ac:dyDescent="0.4">
      <c r="A16" s="12"/>
      <c r="B16" s="13"/>
      <c r="C16" s="23"/>
      <c r="D16" s="24"/>
      <c r="E16" s="25"/>
      <c r="F16" s="26" t="s">
        <v>18</v>
      </c>
      <c r="G16" s="27"/>
      <c r="H16" s="64" t="s">
        <v>48</v>
      </c>
      <c r="I16" s="72"/>
      <c r="J16" s="68" t="s">
        <v>49</v>
      </c>
      <c r="K16" s="27"/>
      <c r="L16" s="68" t="s">
        <v>50</v>
      </c>
      <c r="M16" s="20"/>
      <c r="N16" s="5" t="b">
        <v>0</v>
      </c>
      <c r="O16" s="5" t="b">
        <v>0</v>
      </c>
      <c r="P16" s="5" t="b">
        <v>0</v>
      </c>
    </row>
    <row r="17" spans="1:16" s="3" customFormat="1" ht="14.25" customHeight="1" x14ac:dyDescent="0.4">
      <c r="A17" s="29"/>
      <c r="B17" s="30"/>
      <c r="C17" s="33"/>
      <c r="D17" s="34"/>
      <c r="E17" s="43" t="s">
        <v>51</v>
      </c>
      <c r="F17" s="17" t="s">
        <v>52</v>
      </c>
      <c r="G17" s="18"/>
      <c r="H17" s="50"/>
      <c r="I17" s="71"/>
      <c r="J17" s="50"/>
      <c r="K17" s="18"/>
      <c r="L17" s="50"/>
    </row>
    <row r="18" spans="1:16" s="3" customFormat="1" ht="14.25" customHeight="1" x14ac:dyDescent="0.4">
      <c r="A18" s="29"/>
      <c r="B18" s="30"/>
      <c r="C18" s="33"/>
      <c r="D18" s="34"/>
      <c r="E18" s="29"/>
      <c r="F18" s="34"/>
      <c r="G18" s="36"/>
      <c r="H18" s="64" t="s">
        <v>53</v>
      </c>
      <c r="I18" s="73"/>
      <c r="J18" s="64" t="s">
        <v>54</v>
      </c>
      <c r="K18" s="36"/>
      <c r="L18" s="64" t="s">
        <v>55</v>
      </c>
      <c r="N18" s="3" t="b">
        <v>0</v>
      </c>
      <c r="O18" s="3" t="b">
        <v>0</v>
      </c>
      <c r="P18" s="3" t="b">
        <v>0</v>
      </c>
    </row>
    <row r="19" spans="1:16" s="3" customFormat="1" ht="14.25" customHeight="1" x14ac:dyDescent="0.4">
      <c r="A19" s="29"/>
      <c r="B19" s="30"/>
      <c r="C19" s="33"/>
      <c r="D19" s="34"/>
      <c r="E19" s="37"/>
      <c r="F19" s="26" t="s">
        <v>18</v>
      </c>
      <c r="G19" s="41"/>
      <c r="H19" s="69" t="s">
        <v>56</v>
      </c>
      <c r="I19" s="74"/>
      <c r="J19" s="42"/>
      <c r="K19" s="41"/>
      <c r="L19" s="42"/>
      <c r="N19" s="3" t="b">
        <v>0</v>
      </c>
    </row>
    <row r="20" spans="1:16" x14ac:dyDescent="0.4">
      <c r="A20" s="16" t="s">
        <v>57</v>
      </c>
      <c r="B20" s="51" t="s">
        <v>58</v>
      </c>
      <c r="C20" s="31">
        <v>2</v>
      </c>
      <c r="D20" s="52" t="s">
        <v>59</v>
      </c>
      <c r="E20" s="43" t="s">
        <v>60</v>
      </c>
      <c r="F20" s="19" t="s">
        <v>61</v>
      </c>
      <c r="G20" s="18"/>
      <c r="H20" s="53"/>
      <c r="I20" s="71"/>
      <c r="J20" s="53"/>
      <c r="K20" s="18"/>
      <c r="L20" s="53"/>
      <c r="N20" s="3">
        <f>COUNTA(H20:L21)</f>
        <v>2</v>
      </c>
      <c r="O20" s="3">
        <f>COUNTIF(N21:P21,TRUE)</f>
        <v>0</v>
      </c>
      <c r="P20" s="21">
        <f>O20/N20</f>
        <v>0</v>
      </c>
    </row>
    <row r="21" spans="1:16" x14ac:dyDescent="0.4">
      <c r="A21" s="37"/>
      <c r="B21" s="38"/>
      <c r="C21" s="39"/>
      <c r="D21" s="40"/>
      <c r="E21" s="37"/>
      <c r="F21" s="26" t="s">
        <v>18</v>
      </c>
      <c r="G21" s="27"/>
      <c r="H21" s="70" t="s">
        <v>62</v>
      </c>
      <c r="I21" s="72"/>
      <c r="J21" s="70" t="s">
        <v>63</v>
      </c>
      <c r="K21" s="27"/>
      <c r="L21" s="54"/>
      <c r="N21" s="5" t="b">
        <v>0</v>
      </c>
      <c r="O21" s="5" t="b">
        <v>0</v>
      </c>
    </row>
    <row r="22" spans="1:16" s="3" customFormat="1" ht="14.25" customHeight="1" x14ac:dyDescent="0.4">
      <c r="A22" s="43" t="s">
        <v>64</v>
      </c>
      <c r="B22" s="17" t="s">
        <v>65</v>
      </c>
      <c r="C22" s="31">
        <v>2</v>
      </c>
      <c r="D22" s="52" t="s">
        <v>66</v>
      </c>
      <c r="E22" s="43" t="s">
        <v>67</v>
      </c>
      <c r="F22" s="19" t="s">
        <v>68</v>
      </c>
      <c r="G22" s="18"/>
      <c r="H22" s="19"/>
      <c r="I22" s="18"/>
      <c r="J22" s="19"/>
      <c r="K22" s="18"/>
      <c r="L22" s="19"/>
      <c r="N22" s="3">
        <f>COUNTA(H22:L23)</f>
        <v>2</v>
      </c>
      <c r="O22" s="3">
        <f>COUNTIF(N23:P23,TRUE)</f>
        <v>0</v>
      </c>
      <c r="P22" s="21">
        <f>O22/N22</f>
        <v>0</v>
      </c>
    </row>
    <row r="23" spans="1:16" x14ac:dyDescent="0.4">
      <c r="A23" s="55"/>
      <c r="B23" s="56"/>
      <c r="C23" s="23"/>
      <c r="D23" s="24"/>
      <c r="E23" s="57"/>
      <c r="F23" s="26" t="s">
        <v>18</v>
      </c>
      <c r="G23" s="41"/>
      <c r="H23" s="69" t="s">
        <v>69</v>
      </c>
      <c r="I23" s="41"/>
      <c r="J23" s="69" t="s">
        <v>70</v>
      </c>
      <c r="K23" s="41"/>
      <c r="L23" s="42"/>
      <c r="M23" s="20"/>
      <c r="N23" s="5" t="b">
        <v>0</v>
      </c>
      <c r="O23" s="5" t="b">
        <v>0</v>
      </c>
    </row>
    <row r="24" spans="1:16" s="3" customFormat="1" x14ac:dyDescent="0.4">
      <c r="A24" s="31"/>
      <c r="B24" s="17" t="s">
        <v>102</v>
      </c>
      <c r="C24" s="31"/>
      <c r="D24" s="52" t="s">
        <v>103</v>
      </c>
      <c r="E24" s="43" t="s">
        <v>104</v>
      </c>
      <c r="F24" s="118"/>
      <c r="G24" s="18"/>
      <c r="H24" s="19"/>
      <c r="I24" s="18"/>
      <c r="J24" s="19"/>
      <c r="K24" s="18"/>
      <c r="L24" s="19"/>
    </row>
    <row r="25" spans="1:16" s="3" customFormat="1" x14ac:dyDescent="0.4">
      <c r="A25" s="119"/>
      <c r="B25" s="120"/>
      <c r="C25" s="121"/>
      <c r="D25" s="122"/>
      <c r="E25" s="123"/>
      <c r="F25" s="187" t="s">
        <v>105</v>
      </c>
      <c r="G25" s="41"/>
      <c r="H25" s="124"/>
      <c r="I25" s="74"/>
      <c r="J25" s="125"/>
      <c r="K25" s="74"/>
      <c r="L25" s="126"/>
    </row>
    <row r="26" spans="1:16" x14ac:dyDescent="0.4">
      <c r="A26" s="166" t="s">
        <v>71</v>
      </c>
      <c r="B26" s="167"/>
      <c r="C26" s="167"/>
      <c r="D26" s="167"/>
      <c r="E26" s="168"/>
      <c r="F26" s="58">
        <v>8</v>
      </c>
      <c r="G26" s="59"/>
      <c r="I26" s="59"/>
      <c r="K26" s="59"/>
    </row>
    <row r="27" spans="1:16" x14ac:dyDescent="0.4">
      <c r="G27" s="60"/>
      <c r="I27" s="60"/>
      <c r="K27" s="60"/>
    </row>
    <row r="28" spans="1:16" ht="13.5" customHeight="1" x14ac:dyDescent="0.4">
      <c r="A28" s="169" t="s">
        <v>72</v>
      </c>
      <c r="B28" s="170"/>
      <c r="C28" s="170"/>
      <c r="D28" s="170"/>
      <c r="E28" s="170"/>
      <c r="F28" s="170"/>
      <c r="G28" s="170"/>
      <c r="H28" s="170"/>
      <c r="I28" s="170"/>
      <c r="J28" s="170"/>
      <c r="K28" s="170"/>
      <c r="L28" s="170"/>
    </row>
    <row r="29" spans="1:16" x14ac:dyDescent="0.4">
      <c r="A29" s="170"/>
      <c r="B29" s="170"/>
      <c r="C29" s="170"/>
      <c r="D29" s="170"/>
      <c r="E29" s="170"/>
      <c r="F29" s="170"/>
      <c r="G29" s="170"/>
      <c r="H29" s="170"/>
      <c r="I29" s="170"/>
      <c r="J29" s="170"/>
      <c r="K29" s="170"/>
      <c r="L29" s="170"/>
    </row>
    <row r="30" spans="1:16" x14ac:dyDescent="0.4">
      <c r="A30" s="170"/>
      <c r="B30" s="170"/>
      <c r="C30" s="170"/>
      <c r="D30" s="170"/>
      <c r="E30" s="170"/>
      <c r="F30" s="170"/>
      <c r="G30" s="170"/>
      <c r="H30" s="170"/>
      <c r="I30" s="170"/>
      <c r="J30" s="170"/>
      <c r="K30" s="170"/>
      <c r="L30" s="170"/>
    </row>
    <row r="31" spans="1:16" x14ac:dyDescent="0.4">
      <c r="A31" s="170"/>
      <c r="B31" s="170"/>
      <c r="C31" s="170"/>
      <c r="D31" s="170"/>
      <c r="E31" s="170"/>
      <c r="F31" s="170"/>
      <c r="G31" s="170"/>
      <c r="H31" s="170"/>
      <c r="I31" s="170"/>
      <c r="J31" s="170"/>
      <c r="K31" s="170"/>
      <c r="L31" s="170"/>
    </row>
    <row r="36" spans="7:11" x14ac:dyDescent="0.4">
      <c r="G36" s="60"/>
      <c r="I36" s="60"/>
      <c r="K36" s="60"/>
    </row>
    <row r="37" spans="7:11" x14ac:dyDescent="0.4">
      <c r="G37" s="60"/>
      <c r="I37" s="60"/>
      <c r="K37" s="60"/>
    </row>
    <row r="38" spans="7:11" x14ac:dyDescent="0.4">
      <c r="G38" s="60"/>
      <c r="I38" s="60"/>
      <c r="K38" s="60"/>
    </row>
    <row r="39" spans="7:11" x14ac:dyDescent="0.4">
      <c r="G39" s="60"/>
      <c r="I39" s="60"/>
      <c r="K39" s="60"/>
    </row>
    <row r="40" spans="7:11" x14ac:dyDescent="0.4">
      <c r="G40" s="60"/>
      <c r="I40" s="60"/>
      <c r="K40" s="60"/>
    </row>
    <row r="41" spans="7:11" x14ac:dyDescent="0.4">
      <c r="G41" s="60"/>
      <c r="I41" s="60"/>
      <c r="K41" s="60"/>
    </row>
    <row r="42" spans="7:11" x14ac:dyDescent="0.4">
      <c r="G42" s="60"/>
      <c r="I42" s="60"/>
      <c r="K42" s="60"/>
    </row>
    <row r="43" spans="7:11" x14ac:dyDescent="0.4">
      <c r="G43" s="60"/>
      <c r="I43" s="60"/>
      <c r="K43" s="60"/>
    </row>
    <row r="49" spans="7:11" x14ac:dyDescent="0.4">
      <c r="G49" s="60"/>
      <c r="I49" s="60"/>
      <c r="K49" s="60"/>
    </row>
    <row r="54" spans="7:11" x14ac:dyDescent="0.4">
      <c r="G54" s="60"/>
      <c r="I54" s="60"/>
      <c r="K54" s="60"/>
    </row>
  </sheetData>
  <mergeCells count="9">
    <mergeCell ref="A26:E26"/>
    <mergeCell ref="A28:L31"/>
    <mergeCell ref="A1:B1"/>
    <mergeCell ref="C1:D1"/>
    <mergeCell ref="A3:F3"/>
    <mergeCell ref="G3:L3"/>
    <mergeCell ref="G4:H4"/>
    <mergeCell ref="I4:J4"/>
    <mergeCell ref="K4:L4"/>
  </mergeCells>
  <phoneticPr fontId="1"/>
  <hyperlinks>
    <hyperlink ref="L8" r:id="rId1" display="https://www.tetras.uitec.jeed.or.jp/statistics/trainer_system_list/skill_sheet?code=A807-F31"/>
    <hyperlink ref="H6" r:id="rId2" display="https://www.tetras.uitec.jeed.or.jp/statistics/trainer_system_list/skill_sheet?code=A602-E12"/>
    <hyperlink ref="H8" r:id="rId3" display="https://www.tetras.uitec.jeed.or.jp/statistics/trainer_system_list/skill_sheet?code=A807-F11"/>
    <hyperlink ref="H9" r:id="rId4" display="https://www.tetras.uitec.jeed.or.jp/statistics/trainer_system_list/skill_sheet?code=A807-F12"/>
    <hyperlink ref="J8" r:id="rId5" display="https://www.tetras.uitec.jeed.or.jp/statistics/trainer_system_list/skill_sheet?code=A807-F13"/>
    <hyperlink ref="J9" r:id="rId6" display="https://www.tetras.uitec.jeed.or.jp/statistics/trainer_system_list/skill_sheet?code=A807-F14"/>
    <hyperlink ref="H11" r:id="rId7" display="https://www.tetras.uitec.jeed.or.jp/statistics/trainer_system_list/skill_sheet?code=B202-W15"/>
    <hyperlink ref="H12" r:id="rId8" display="https://www.tetras.uitec.jeed.or.jp/statistics/trainer_system_list/skill_sheet?code=B202-W11"/>
    <hyperlink ref="H14" r:id="rId9" display="https://www.tetras.uitec.jeed.or.jp/statistics/trainer_system_list/skill_sheet?code=C102-E11"/>
    <hyperlink ref="H18" r:id="rId10" display="https://www.tetras.uitec.jeed.or.jp/statistics/trainer_system_list/skill_sheet?code=C203-F11"/>
    <hyperlink ref="H19" r:id="rId11" display="https://www.tetras.uitec.jeed.or.jp/statistics/trainer_system_list/skill_sheet?code=C203-F12"/>
    <hyperlink ref="H16" r:id="rId12" display="https://www.tetras.uitec.jeed.or.jp/statistics/trainer_system_list/skill_sheet?code=C202-F11"/>
    <hyperlink ref="J16" r:id="rId13" display="https://www.tetras.uitec.jeed.or.jp/statistics/trainer_system_list/skill_sheet?code=C202-F12"/>
    <hyperlink ref="J18" r:id="rId14" display="https://www.tetras.uitec.jeed.or.jp/statistics/trainer_system_list/skill_sheet?code=C203-F21"/>
    <hyperlink ref="L16" r:id="rId15" display="https://www.tetras.uitec.jeed.or.jp/statistics/trainer_system_list/skill_sheet?code=C202-F21"/>
    <hyperlink ref="L18" r:id="rId16" display="https://www.tetras.uitec.jeed.or.jp/statistics/trainer_system_list/skill_sheet?code=C203-F22"/>
    <hyperlink ref="H21" r:id="rId17" display="https://www.tetras.uitec.jeed.or.jp/statistics/trainer_system_list/skill_sheet?code=X202-F11"/>
    <hyperlink ref="J21" r:id="rId18" display="https://www.tetras.uitec.jeed.or.jp/statistics/trainer_system_list/skill_sheet?code=X202-F12"/>
    <hyperlink ref="H23" r:id="rId19" display="https://www.tetras.uitec.jeed.or.jp/statistics/trainer_system_list/skill_sheet?code=Z201-F11"/>
    <hyperlink ref="J23" r:id="rId20" display="https://www.tetras.uitec.jeed.or.jp/statistics/trainer_system_list/skill_sheet?code=Z201-F21"/>
    <hyperlink ref="F6" location="'A-6-02'!A1" display="関連研修一覧へ"/>
    <hyperlink ref="F9" location="'A-8-07'!A1" display="関連研修一覧へ"/>
    <hyperlink ref="F12" location="'B-2-02'!A1" display="関連研修一覧へ"/>
    <hyperlink ref="F14" location="'C-1-02'!A1" display="関連研修一覧へ"/>
    <hyperlink ref="F16" location="'C-2-02'!A1" display="関連研修一覧へ"/>
    <hyperlink ref="F19" location="'C-2-03'!A1" display="関連研修一覧へ"/>
    <hyperlink ref="F21" location="'X-2-02'!A1" display="関連研修一覧へ"/>
    <hyperlink ref="F23" location="'Z-2-01'!A1" display="関連研修一覧へ"/>
    <hyperlink ref="F25" location="DX!A1" display="関連研修一覧へ"/>
  </hyperlinks>
  <pageMargins left="0.7" right="0.7" top="0.75" bottom="0.75" header="0.3" footer="0.3"/>
  <pageSetup paperSize="9" scale="44" orientation="portrait" r:id="rId21"/>
  <colBreaks count="1" manualBreakCount="1">
    <brk id="12" max="1048575" man="1"/>
  </colBreaks>
  <drawing r:id="rId22"/>
  <legacyDrawing r:id="rId23"/>
  <mc:AlternateContent xmlns:mc="http://schemas.openxmlformats.org/markup-compatibility/2006">
    <mc:Choice Requires="x14">
      <controls>
        <mc:AlternateContent xmlns:mc="http://schemas.openxmlformats.org/markup-compatibility/2006">
          <mc:Choice Requires="x14">
            <control shapeId="1025" r:id="rId24" name="Check Box 1">
              <controlPr locked="0" defaultSize="0" autoFill="0" autoLine="0" autoPict="0">
                <anchor moveWithCells="1">
                  <from>
                    <xdr:col>6</xdr:col>
                    <xdr:colOff>19050</xdr:colOff>
                    <xdr:row>5</xdr:row>
                    <xdr:rowOff>9525</xdr:rowOff>
                  </from>
                  <to>
                    <xdr:col>6</xdr:col>
                    <xdr:colOff>219075</xdr:colOff>
                    <xdr:row>5</xdr:row>
                    <xdr:rowOff>180975</xdr:rowOff>
                  </to>
                </anchor>
              </controlPr>
            </control>
          </mc:Choice>
        </mc:AlternateContent>
        <mc:AlternateContent xmlns:mc="http://schemas.openxmlformats.org/markup-compatibility/2006">
          <mc:Choice Requires="x14">
            <control shapeId="1026" r:id="rId25" name="Check Box 2">
              <controlPr locked="0" defaultSize="0" autoFill="0" autoLine="0" autoPict="0">
                <anchor moveWithCells="1">
                  <from>
                    <xdr:col>6</xdr:col>
                    <xdr:colOff>19050</xdr:colOff>
                    <xdr:row>7</xdr:row>
                    <xdr:rowOff>9525</xdr:rowOff>
                  </from>
                  <to>
                    <xdr:col>6</xdr:col>
                    <xdr:colOff>219075</xdr:colOff>
                    <xdr:row>7</xdr:row>
                    <xdr:rowOff>180975</xdr:rowOff>
                  </to>
                </anchor>
              </controlPr>
            </control>
          </mc:Choice>
        </mc:AlternateContent>
        <mc:AlternateContent xmlns:mc="http://schemas.openxmlformats.org/markup-compatibility/2006">
          <mc:Choice Requires="x14">
            <control shapeId="1027" r:id="rId26" name="Check Box 3">
              <controlPr locked="0" defaultSize="0" autoFill="0" autoLine="0" autoPict="0">
                <anchor moveWithCells="1">
                  <from>
                    <xdr:col>6</xdr:col>
                    <xdr:colOff>19050</xdr:colOff>
                    <xdr:row>13</xdr:row>
                    <xdr:rowOff>9525</xdr:rowOff>
                  </from>
                  <to>
                    <xdr:col>6</xdr:col>
                    <xdr:colOff>219075</xdr:colOff>
                    <xdr:row>13</xdr:row>
                    <xdr:rowOff>171450</xdr:rowOff>
                  </to>
                </anchor>
              </controlPr>
            </control>
          </mc:Choice>
        </mc:AlternateContent>
        <mc:AlternateContent xmlns:mc="http://schemas.openxmlformats.org/markup-compatibility/2006">
          <mc:Choice Requires="x14">
            <control shapeId="1028" r:id="rId27" name="Check Box 4">
              <controlPr locked="0" defaultSize="0" autoFill="0" autoLine="0" autoPict="0">
                <anchor moveWithCells="1">
                  <from>
                    <xdr:col>6</xdr:col>
                    <xdr:colOff>19050</xdr:colOff>
                    <xdr:row>17</xdr:row>
                    <xdr:rowOff>9525</xdr:rowOff>
                  </from>
                  <to>
                    <xdr:col>6</xdr:col>
                    <xdr:colOff>219075</xdr:colOff>
                    <xdr:row>17</xdr:row>
                    <xdr:rowOff>180975</xdr:rowOff>
                  </to>
                </anchor>
              </controlPr>
            </control>
          </mc:Choice>
        </mc:AlternateContent>
        <mc:AlternateContent xmlns:mc="http://schemas.openxmlformats.org/markup-compatibility/2006">
          <mc:Choice Requires="x14">
            <control shapeId="1029" r:id="rId28" name="Check Box 5">
              <controlPr locked="0" defaultSize="0" autoFill="0" autoLine="0" autoPict="0">
                <anchor moveWithCells="1">
                  <from>
                    <xdr:col>6</xdr:col>
                    <xdr:colOff>19050</xdr:colOff>
                    <xdr:row>15</xdr:row>
                    <xdr:rowOff>9525</xdr:rowOff>
                  </from>
                  <to>
                    <xdr:col>6</xdr:col>
                    <xdr:colOff>219075</xdr:colOff>
                    <xdr:row>15</xdr:row>
                    <xdr:rowOff>180975</xdr:rowOff>
                  </to>
                </anchor>
              </controlPr>
            </control>
          </mc:Choice>
        </mc:AlternateContent>
        <mc:AlternateContent xmlns:mc="http://schemas.openxmlformats.org/markup-compatibility/2006">
          <mc:Choice Requires="x14">
            <control shapeId="1030" r:id="rId29" name="Check Box 6">
              <controlPr locked="0" defaultSize="0" autoFill="0" autoLine="0" autoPict="0">
                <anchor moveWithCells="1">
                  <from>
                    <xdr:col>6</xdr:col>
                    <xdr:colOff>19050</xdr:colOff>
                    <xdr:row>10</xdr:row>
                    <xdr:rowOff>9525</xdr:rowOff>
                  </from>
                  <to>
                    <xdr:col>6</xdr:col>
                    <xdr:colOff>219075</xdr:colOff>
                    <xdr:row>10</xdr:row>
                    <xdr:rowOff>180975</xdr:rowOff>
                  </to>
                </anchor>
              </controlPr>
            </control>
          </mc:Choice>
        </mc:AlternateContent>
        <mc:AlternateContent xmlns:mc="http://schemas.openxmlformats.org/markup-compatibility/2006">
          <mc:Choice Requires="x14">
            <control shapeId="1031" r:id="rId30" name="Check Box 7">
              <controlPr locked="0" defaultSize="0" autoFill="0" autoLine="0" autoPict="0">
                <anchor moveWithCells="1">
                  <from>
                    <xdr:col>6</xdr:col>
                    <xdr:colOff>19050</xdr:colOff>
                    <xdr:row>20</xdr:row>
                    <xdr:rowOff>9525</xdr:rowOff>
                  </from>
                  <to>
                    <xdr:col>6</xdr:col>
                    <xdr:colOff>219075</xdr:colOff>
                    <xdr:row>20</xdr:row>
                    <xdr:rowOff>171450</xdr:rowOff>
                  </to>
                </anchor>
              </controlPr>
            </control>
          </mc:Choice>
        </mc:AlternateContent>
        <mc:AlternateContent xmlns:mc="http://schemas.openxmlformats.org/markup-compatibility/2006">
          <mc:Choice Requires="x14">
            <control shapeId="1032" r:id="rId31" name="Check Box 8">
              <controlPr locked="0" defaultSize="0" autoFill="0" autoLine="0" autoPict="0">
                <anchor moveWithCells="1">
                  <from>
                    <xdr:col>8</xdr:col>
                    <xdr:colOff>19050</xdr:colOff>
                    <xdr:row>17</xdr:row>
                    <xdr:rowOff>9525</xdr:rowOff>
                  </from>
                  <to>
                    <xdr:col>8</xdr:col>
                    <xdr:colOff>219075</xdr:colOff>
                    <xdr:row>17</xdr:row>
                    <xdr:rowOff>171450</xdr:rowOff>
                  </to>
                </anchor>
              </controlPr>
            </control>
          </mc:Choice>
        </mc:AlternateContent>
        <mc:AlternateContent xmlns:mc="http://schemas.openxmlformats.org/markup-compatibility/2006">
          <mc:Choice Requires="x14">
            <control shapeId="1033" r:id="rId32" name="Check Box 9">
              <controlPr locked="0" defaultSize="0" autoFill="0" autoLine="0" autoPict="0">
                <anchor moveWithCells="1">
                  <from>
                    <xdr:col>10</xdr:col>
                    <xdr:colOff>19050</xdr:colOff>
                    <xdr:row>17</xdr:row>
                    <xdr:rowOff>9525</xdr:rowOff>
                  </from>
                  <to>
                    <xdr:col>10</xdr:col>
                    <xdr:colOff>219075</xdr:colOff>
                    <xdr:row>17</xdr:row>
                    <xdr:rowOff>180975</xdr:rowOff>
                  </to>
                </anchor>
              </controlPr>
            </control>
          </mc:Choice>
        </mc:AlternateContent>
        <mc:AlternateContent xmlns:mc="http://schemas.openxmlformats.org/markup-compatibility/2006">
          <mc:Choice Requires="x14">
            <control shapeId="1034" r:id="rId33" name="Check Box 10">
              <controlPr locked="0" defaultSize="0" autoFill="0" autoLine="0" autoPict="0">
                <anchor moveWithCells="1">
                  <from>
                    <xdr:col>6</xdr:col>
                    <xdr:colOff>19050</xdr:colOff>
                    <xdr:row>8</xdr:row>
                    <xdr:rowOff>9525</xdr:rowOff>
                  </from>
                  <to>
                    <xdr:col>6</xdr:col>
                    <xdr:colOff>219075</xdr:colOff>
                    <xdr:row>8</xdr:row>
                    <xdr:rowOff>180975</xdr:rowOff>
                  </to>
                </anchor>
              </controlPr>
            </control>
          </mc:Choice>
        </mc:AlternateContent>
        <mc:AlternateContent xmlns:mc="http://schemas.openxmlformats.org/markup-compatibility/2006">
          <mc:Choice Requires="x14">
            <control shapeId="1035" r:id="rId34" name="Check Box 11">
              <controlPr locked="0" defaultSize="0" autoFill="0" autoLine="0" autoPict="0">
                <anchor moveWithCells="1">
                  <from>
                    <xdr:col>6</xdr:col>
                    <xdr:colOff>19050</xdr:colOff>
                    <xdr:row>11</xdr:row>
                    <xdr:rowOff>9525</xdr:rowOff>
                  </from>
                  <to>
                    <xdr:col>6</xdr:col>
                    <xdr:colOff>219075</xdr:colOff>
                    <xdr:row>11</xdr:row>
                    <xdr:rowOff>180975</xdr:rowOff>
                  </to>
                </anchor>
              </controlPr>
            </control>
          </mc:Choice>
        </mc:AlternateContent>
        <mc:AlternateContent xmlns:mc="http://schemas.openxmlformats.org/markup-compatibility/2006">
          <mc:Choice Requires="x14">
            <control shapeId="1036" r:id="rId35" name="Check Box 12">
              <controlPr locked="0" defaultSize="0" autoFill="0" autoLine="0" autoPict="0">
                <anchor moveWithCells="1">
                  <from>
                    <xdr:col>6</xdr:col>
                    <xdr:colOff>19050</xdr:colOff>
                    <xdr:row>18</xdr:row>
                    <xdr:rowOff>9525</xdr:rowOff>
                  </from>
                  <to>
                    <xdr:col>6</xdr:col>
                    <xdr:colOff>219075</xdr:colOff>
                    <xdr:row>18</xdr:row>
                    <xdr:rowOff>180975</xdr:rowOff>
                  </to>
                </anchor>
              </controlPr>
            </control>
          </mc:Choice>
        </mc:AlternateContent>
        <mc:AlternateContent xmlns:mc="http://schemas.openxmlformats.org/markup-compatibility/2006">
          <mc:Choice Requires="x14">
            <control shapeId="1037" r:id="rId36" name="Check Box 13">
              <controlPr locked="0" defaultSize="0" autoFill="0" autoLine="0" autoPict="0">
                <anchor moveWithCells="1">
                  <from>
                    <xdr:col>6</xdr:col>
                    <xdr:colOff>19050</xdr:colOff>
                    <xdr:row>22</xdr:row>
                    <xdr:rowOff>9525</xdr:rowOff>
                  </from>
                  <to>
                    <xdr:col>6</xdr:col>
                    <xdr:colOff>219075</xdr:colOff>
                    <xdr:row>22</xdr:row>
                    <xdr:rowOff>171450</xdr:rowOff>
                  </to>
                </anchor>
              </controlPr>
            </control>
          </mc:Choice>
        </mc:AlternateContent>
        <mc:AlternateContent xmlns:mc="http://schemas.openxmlformats.org/markup-compatibility/2006">
          <mc:Choice Requires="x14">
            <control shapeId="1038" r:id="rId37" name="Check Box 14">
              <controlPr locked="0" defaultSize="0" autoFill="0" autoLine="0" autoPict="0">
                <anchor moveWithCells="1">
                  <from>
                    <xdr:col>8</xdr:col>
                    <xdr:colOff>19050</xdr:colOff>
                    <xdr:row>7</xdr:row>
                    <xdr:rowOff>9525</xdr:rowOff>
                  </from>
                  <to>
                    <xdr:col>8</xdr:col>
                    <xdr:colOff>219075</xdr:colOff>
                    <xdr:row>7</xdr:row>
                    <xdr:rowOff>180975</xdr:rowOff>
                  </to>
                </anchor>
              </controlPr>
            </control>
          </mc:Choice>
        </mc:AlternateContent>
        <mc:AlternateContent xmlns:mc="http://schemas.openxmlformats.org/markup-compatibility/2006">
          <mc:Choice Requires="x14">
            <control shapeId="1039" r:id="rId38" name="Check Box 15">
              <controlPr locked="0" defaultSize="0" autoFill="0" autoLine="0" autoPict="0">
                <anchor moveWithCells="1">
                  <from>
                    <xdr:col>8</xdr:col>
                    <xdr:colOff>19050</xdr:colOff>
                    <xdr:row>8</xdr:row>
                    <xdr:rowOff>9525</xdr:rowOff>
                  </from>
                  <to>
                    <xdr:col>8</xdr:col>
                    <xdr:colOff>219075</xdr:colOff>
                    <xdr:row>8</xdr:row>
                    <xdr:rowOff>180975</xdr:rowOff>
                  </to>
                </anchor>
              </controlPr>
            </control>
          </mc:Choice>
        </mc:AlternateContent>
        <mc:AlternateContent xmlns:mc="http://schemas.openxmlformats.org/markup-compatibility/2006">
          <mc:Choice Requires="x14">
            <control shapeId="1040" r:id="rId39" name="Check Box 16">
              <controlPr locked="0" defaultSize="0" autoFill="0" autoLine="0" autoPict="0">
                <anchor moveWithCells="1">
                  <from>
                    <xdr:col>8</xdr:col>
                    <xdr:colOff>19050</xdr:colOff>
                    <xdr:row>15</xdr:row>
                    <xdr:rowOff>9525</xdr:rowOff>
                  </from>
                  <to>
                    <xdr:col>8</xdr:col>
                    <xdr:colOff>219075</xdr:colOff>
                    <xdr:row>15</xdr:row>
                    <xdr:rowOff>180975</xdr:rowOff>
                  </to>
                </anchor>
              </controlPr>
            </control>
          </mc:Choice>
        </mc:AlternateContent>
        <mc:AlternateContent xmlns:mc="http://schemas.openxmlformats.org/markup-compatibility/2006">
          <mc:Choice Requires="x14">
            <control shapeId="1041" r:id="rId40" name="Check Box 17">
              <controlPr locked="0" defaultSize="0" autoFill="0" autoLine="0" autoPict="0">
                <anchor moveWithCells="1">
                  <from>
                    <xdr:col>8</xdr:col>
                    <xdr:colOff>19050</xdr:colOff>
                    <xdr:row>20</xdr:row>
                    <xdr:rowOff>9525</xdr:rowOff>
                  </from>
                  <to>
                    <xdr:col>8</xdr:col>
                    <xdr:colOff>219075</xdr:colOff>
                    <xdr:row>20</xdr:row>
                    <xdr:rowOff>171450</xdr:rowOff>
                  </to>
                </anchor>
              </controlPr>
            </control>
          </mc:Choice>
        </mc:AlternateContent>
        <mc:AlternateContent xmlns:mc="http://schemas.openxmlformats.org/markup-compatibility/2006">
          <mc:Choice Requires="x14">
            <control shapeId="1042" r:id="rId41" name="Check Box 18">
              <controlPr locked="0" defaultSize="0" autoFill="0" autoLine="0" autoPict="0">
                <anchor moveWithCells="1">
                  <from>
                    <xdr:col>8</xdr:col>
                    <xdr:colOff>19050</xdr:colOff>
                    <xdr:row>22</xdr:row>
                    <xdr:rowOff>9525</xdr:rowOff>
                  </from>
                  <to>
                    <xdr:col>8</xdr:col>
                    <xdr:colOff>219075</xdr:colOff>
                    <xdr:row>22</xdr:row>
                    <xdr:rowOff>171450</xdr:rowOff>
                  </to>
                </anchor>
              </controlPr>
            </control>
          </mc:Choice>
        </mc:AlternateContent>
        <mc:AlternateContent xmlns:mc="http://schemas.openxmlformats.org/markup-compatibility/2006">
          <mc:Choice Requires="x14">
            <control shapeId="1043" r:id="rId42" name="Check Box 19">
              <controlPr locked="0" defaultSize="0" autoFill="0" autoLine="0" autoPict="0">
                <anchor moveWithCells="1">
                  <from>
                    <xdr:col>10</xdr:col>
                    <xdr:colOff>19050</xdr:colOff>
                    <xdr:row>7</xdr:row>
                    <xdr:rowOff>9525</xdr:rowOff>
                  </from>
                  <to>
                    <xdr:col>10</xdr:col>
                    <xdr:colOff>219075</xdr:colOff>
                    <xdr:row>7</xdr:row>
                    <xdr:rowOff>180975</xdr:rowOff>
                  </to>
                </anchor>
              </controlPr>
            </control>
          </mc:Choice>
        </mc:AlternateContent>
        <mc:AlternateContent xmlns:mc="http://schemas.openxmlformats.org/markup-compatibility/2006">
          <mc:Choice Requires="x14">
            <control shapeId="1044" r:id="rId43" name="Check Box 20">
              <controlPr locked="0" defaultSize="0" autoFill="0" autoLine="0" autoPict="0">
                <anchor moveWithCells="1">
                  <from>
                    <xdr:col>10</xdr:col>
                    <xdr:colOff>19050</xdr:colOff>
                    <xdr:row>15</xdr:row>
                    <xdr:rowOff>9525</xdr:rowOff>
                  </from>
                  <to>
                    <xdr:col>10</xdr:col>
                    <xdr:colOff>219075</xdr:colOff>
                    <xdr:row>15</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8.75" x14ac:dyDescent="0.4"/>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29" customWidth="1"/>
    <col min="2" max="2" width="4.5" style="75" hidden="1" customWidth="1"/>
    <col min="3" max="3" width="5" style="75" customWidth="1"/>
    <col min="4" max="4" width="6.625" style="80" customWidth="1"/>
    <col min="5" max="5" width="36.625" style="81" customWidth="1"/>
    <col min="6" max="6" width="36.125" style="82" customWidth="1"/>
    <col min="7" max="7" width="25.75" style="133" customWidth="1"/>
    <col min="8" max="9" width="5.875" style="80" customWidth="1"/>
    <col min="10" max="10" width="9.125" style="134" customWidth="1"/>
    <col min="11" max="11" width="9" style="83" customWidth="1"/>
    <col min="12" max="12" width="4.875" style="77" customWidth="1"/>
    <col min="13" max="13" width="9" style="127"/>
    <col min="14" max="15" width="9" style="77" hidden="1" customWidth="1"/>
    <col min="16" max="16384" width="9" style="77"/>
  </cols>
  <sheetData>
    <row r="1" spans="1:15" ht="31.5" customHeight="1" x14ac:dyDescent="0.15">
      <c r="C1" s="185" t="s">
        <v>106</v>
      </c>
      <c r="D1" s="185"/>
      <c r="E1" s="185"/>
      <c r="F1" s="185"/>
      <c r="G1" s="185"/>
      <c r="H1" s="185"/>
      <c r="I1" s="185"/>
      <c r="J1" s="186"/>
      <c r="K1" s="185"/>
      <c r="L1" s="76"/>
    </row>
    <row r="2" spans="1:15" ht="33.75" customHeight="1" x14ac:dyDescent="0.15">
      <c r="A2" s="130" t="s">
        <v>73</v>
      </c>
      <c r="B2" s="78"/>
      <c r="C2" s="79" t="s">
        <v>74</v>
      </c>
      <c r="D2" s="79" t="s">
        <v>75</v>
      </c>
      <c r="E2" s="79" t="s">
        <v>76</v>
      </c>
      <c r="F2" s="78" t="s">
        <v>77</v>
      </c>
      <c r="G2" s="131" t="s">
        <v>78</v>
      </c>
      <c r="H2" s="78" t="s">
        <v>79</v>
      </c>
      <c r="I2" s="78" t="s">
        <v>80</v>
      </c>
      <c r="J2" s="132" t="s">
        <v>81</v>
      </c>
      <c r="K2" s="78" t="s">
        <v>82</v>
      </c>
      <c r="L2" s="127"/>
    </row>
    <row r="5" spans="1:15" s="83" customFormat="1" ht="18.75" x14ac:dyDescent="0.4">
      <c r="A5" s="129"/>
      <c r="B5" s="75"/>
      <c r="C5" s="75"/>
      <c r="D5" s="80"/>
      <c r="E5" s="81"/>
      <c r="F5" s="82"/>
      <c r="G5" s="133"/>
      <c r="H5" s="80"/>
      <c r="I5" s="80"/>
      <c r="J5" s="165" t="s">
        <v>83</v>
      </c>
      <c r="L5" s="77"/>
      <c r="M5" s="127"/>
      <c r="N5" s="77"/>
      <c r="O5" s="77"/>
    </row>
  </sheetData>
  <autoFilter ref="A2:K2"/>
  <mergeCells count="1">
    <mergeCell ref="C1:K1"/>
  </mergeCells>
  <phoneticPr fontId="1"/>
  <hyperlinks>
    <hyperlink ref="J5" location="'スキルマップ（配管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5"/>
  <sheetViews>
    <sheetView view="pageBreakPreview" zoomScaleNormal="90" zoomScaleSheetLayoutView="100" workbookViewId="0">
      <selection activeCell="J5" sqref="J5"/>
    </sheetView>
  </sheetViews>
  <sheetFormatPr defaultColWidth="9" defaultRowHeight="13.5" x14ac:dyDescent="0.15"/>
  <cols>
    <col min="1" max="1" width="13.875" style="129" customWidth="1"/>
    <col min="2" max="2" width="4.5" style="75" hidden="1" customWidth="1"/>
    <col min="3" max="3" width="5" style="75" customWidth="1"/>
    <col min="4" max="4" width="6.625" style="80" customWidth="1"/>
    <col min="5" max="5" width="36.625" style="81" customWidth="1"/>
    <col min="6" max="6" width="36.125" style="82" customWidth="1"/>
    <col min="7" max="7" width="25.75" style="133" customWidth="1"/>
    <col min="8" max="9" width="5.875" style="80" customWidth="1"/>
    <col min="10" max="10" width="9.125" style="137" customWidth="1"/>
    <col min="11" max="11" width="9" style="83" customWidth="1"/>
    <col min="12" max="12" width="4.875" style="77" customWidth="1"/>
    <col min="13" max="13" width="9" style="128"/>
    <col min="14" max="15" width="9" style="77" hidden="1" customWidth="1"/>
    <col min="16" max="16384" width="9" style="77"/>
  </cols>
  <sheetData>
    <row r="1" spans="1:15" ht="31.5" customHeight="1" x14ac:dyDescent="0.15">
      <c r="C1" s="185" t="s">
        <v>106</v>
      </c>
      <c r="D1" s="185"/>
      <c r="E1" s="185"/>
      <c r="F1" s="185"/>
      <c r="G1" s="185"/>
      <c r="H1" s="185"/>
      <c r="I1" s="185"/>
      <c r="J1" s="186"/>
      <c r="K1" s="185"/>
      <c r="L1" s="76"/>
    </row>
    <row r="2" spans="1:15" ht="33.75" customHeight="1" x14ac:dyDescent="0.15">
      <c r="A2" s="130" t="s">
        <v>73</v>
      </c>
      <c r="B2" s="78"/>
      <c r="C2" s="79" t="s">
        <v>74</v>
      </c>
      <c r="D2" s="79" t="s">
        <v>75</v>
      </c>
      <c r="E2" s="79" t="s">
        <v>76</v>
      </c>
      <c r="F2" s="78" t="s">
        <v>77</v>
      </c>
      <c r="G2" s="131" t="s">
        <v>78</v>
      </c>
      <c r="H2" s="78" t="s">
        <v>79</v>
      </c>
      <c r="I2" s="78" t="s">
        <v>80</v>
      </c>
      <c r="J2" s="136" t="s">
        <v>81</v>
      </c>
      <c r="K2" s="78" t="s">
        <v>82</v>
      </c>
      <c r="L2" s="128"/>
    </row>
    <row r="5" spans="1:15" s="83" customFormat="1" ht="18.75" x14ac:dyDescent="0.4">
      <c r="A5" s="129"/>
      <c r="B5" s="75"/>
      <c r="C5" s="75"/>
      <c r="D5" s="80"/>
      <c r="E5" s="81"/>
      <c r="F5" s="82"/>
      <c r="G5" s="133"/>
      <c r="H5" s="80"/>
      <c r="I5" s="80"/>
      <c r="J5" s="165" t="s">
        <v>83</v>
      </c>
      <c r="L5" s="77"/>
      <c r="M5" s="128"/>
      <c r="N5" s="77"/>
      <c r="O5" s="77"/>
    </row>
  </sheetData>
  <autoFilter ref="A2:K2"/>
  <mergeCells count="1">
    <mergeCell ref="C1:K1"/>
  </mergeCells>
  <phoneticPr fontId="1"/>
  <hyperlinks>
    <hyperlink ref="J5" location="'スキルマップ（配管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6"/>
  <sheetViews>
    <sheetView view="pageBreakPreview" zoomScaleNormal="90" zoomScaleSheetLayoutView="100" workbookViewId="0">
      <selection activeCell="J6" sqref="J6"/>
    </sheetView>
  </sheetViews>
  <sheetFormatPr defaultColWidth="9" defaultRowHeight="13.5" x14ac:dyDescent="0.15"/>
  <cols>
    <col min="1" max="1" width="13.875" style="129" customWidth="1"/>
    <col min="2" max="2" width="4.5" style="75" hidden="1" customWidth="1"/>
    <col min="3" max="3" width="5" style="75" customWidth="1"/>
    <col min="4" max="4" width="6.625" style="80" customWidth="1"/>
    <col min="5" max="5" width="36.625" style="81" customWidth="1"/>
    <col min="6" max="6" width="36.125" style="82" customWidth="1"/>
    <col min="7" max="7" width="25.75" style="133" customWidth="1"/>
    <col min="8" max="9" width="5.875" style="80" customWidth="1"/>
    <col min="10" max="10" width="9.125" style="144" customWidth="1"/>
    <col min="11" max="11" width="9" style="83" customWidth="1"/>
    <col min="12" max="12" width="4.875" style="77" customWidth="1"/>
    <col min="13" max="13" width="9" style="135"/>
    <col min="14" max="15" width="9" style="77" hidden="1" customWidth="1"/>
    <col min="16" max="16384" width="9" style="77"/>
  </cols>
  <sheetData>
    <row r="1" spans="1:15" ht="31.5" customHeight="1" x14ac:dyDescent="0.15">
      <c r="C1" s="185" t="s">
        <v>106</v>
      </c>
      <c r="D1" s="185"/>
      <c r="E1" s="185"/>
      <c r="F1" s="185"/>
      <c r="G1" s="185"/>
      <c r="H1" s="185"/>
      <c r="I1" s="185"/>
      <c r="J1" s="186"/>
      <c r="K1" s="185"/>
      <c r="L1" s="76"/>
    </row>
    <row r="2" spans="1:15" ht="33.75" customHeight="1" x14ac:dyDescent="0.15">
      <c r="A2" s="130" t="s">
        <v>73</v>
      </c>
      <c r="B2" s="78"/>
      <c r="C2" s="79" t="s">
        <v>74</v>
      </c>
      <c r="D2" s="79" t="s">
        <v>75</v>
      </c>
      <c r="E2" s="79" t="s">
        <v>76</v>
      </c>
      <c r="F2" s="78" t="s">
        <v>77</v>
      </c>
      <c r="G2" s="131" t="s">
        <v>78</v>
      </c>
      <c r="H2" s="78" t="s">
        <v>79</v>
      </c>
      <c r="I2" s="78" t="s">
        <v>80</v>
      </c>
      <c r="J2" s="139" t="s">
        <v>81</v>
      </c>
      <c r="K2" s="78" t="s">
        <v>82</v>
      </c>
      <c r="L2" s="135"/>
    </row>
    <row r="3" spans="1:15" s="91" customFormat="1" ht="35.1" customHeight="1" x14ac:dyDescent="0.15">
      <c r="A3" s="142" t="s">
        <v>108</v>
      </c>
      <c r="B3" s="92"/>
      <c r="C3" s="84"/>
      <c r="D3" s="85">
        <v>3305</v>
      </c>
      <c r="E3" s="86" t="str">
        <f t="shared" ref="E3" si="0">HYPERLINK(O3,N3)</f>
        <v>初めての溶接
（鋼の半自動・被覆アーク溶接実技編）</v>
      </c>
      <c r="F3" s="143" t="s">
        <v>107</v>
      </c>
      <c r="G3" s="140" t="s">
        <v>84</v>
      </c>
      <c r="H3" s="85">
        <v>10</v>
      </c>
      <c r="I3" s="85">
        <v>2</v>
      </c>
      <c r="J3" s="93">
        <v>6000</v>
      </c>
      <c r="K3" s="87"/>
      <c r="L3" s="88"/>
      <c r="M3" s="89"/>
      <c r="N3" s="141" t="s">
        <v>109</v>
      </c>
      <c r="O3" s="90" t="str">
        <f t="shared" ref="O3" si="1">"https://www.uitec.jeed.go.jp/training/2022/"&amp;D3&amp;".pdf"</f>
        <v>https://www.uitec.jeed.go.jp/training/2022/3305.pdf</v>
      </c>
    </row>
    <row r="6" spans="1:15" s="83" customFormat="1" ht="18.75" x14ac:dyDescent="0.4">
      <c r="A6" s="129"/>
      <c r="B6" s="75"/>
      <c r="C6" s="75"/>
      <c r="D6" s="80"/>
      <c r="E6" s="81"/>
      <c r="F6" s="82"/>
      <c r="G6" s="133"/>
      <c r="H6" s="80"/>
      <c r="I6" s="80"/>
      <c r="J6" s="165" t="s">
        <v>83</v>
      </c>
      <c r="L6" s="77"/>
      <c r="M6" s="135"/>
      <c r="N6" s="77"/>
      <c r="O6" s="77"/>
    </row>
  </sheetData>
  <autoFilter ref="A2:K3"/>
  <mergeCells count="1">
    <mergeCell ref="C1:K1"/>
  </mergeCells>
  <phoneticPr fontId="1"/>
  <hyperlinks>
    <hyperlink ref="J6" location="'スキルマップ（配管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9"/>
  <sheetViews>
    <sheetView view="pageBreakPreview" zoomScaleNormal="90" zoomScaleSheetLayoutView="100" workbookViewId="0">
      <selection activeCell="J9" sqref="J9"/>
    </sheetView>
  </sheetViews>
  <sheetFormatPr defaultColWidth="9" defaultRowHeight="13.5" x14ac:dyDescent="0.15"/>
  <cols>
    <col min="1" max="1" width="13.875" style="129" customWidth="1"/>
    <col min="2" max="2" width="4.5" style="75" hidden="1" customWidth="1"/>
    <col min="3" max="3" width="5" style="75" customWidth="1"/>
    <col min="4" max="4" width="6.625" style="80" customWidth="1"/>
    <col min="5" max="5" width="36.625" style="81" customWidth="1"/>
    <col min="6" max="6" width="36.125" style="82" customWidth="1"/>
    <col min="7" max="7" width="25.75" style="133" customWidth="1"/>
    <col min="8" max="9" width="5.875" style="80" customWidth="1"/>
    <col min="10" max="10" width="9.125" style="148" customWidth="1"/>
    <col min="11" max="11" width="9" style="83" customWidth="1"/>
    <col min="12" max="12" width="4.875" style="77" customWidth="1"/>
    <col min="13" max="13" width="9" style="138"/>
    <col min="14" max="15" width="9" style="77" hidden="1" customWidth="1"/>
    <col min="16" max="16384" width="9" style="77"/>
  </cols>
  <sheetData>
    <row r="1" spans="1:15" ht="31.5" customHeight="1" x14ac:dyDescent="0.15">
      <c r="C1" s="185" t="s">
        <v>106</v>
      </c>
      <c r="D1" s="185"/>
      <c r="E1" s="185"/>
      <c r="F1" s="185"/>
      <c r="G1" s="185"/>
      <c r="H1" s="185"/>
      <c r="I1" s="185"/>
      <c r="J1" s="186"/>
      <c r="K1" s="185"/>
      <c r="L1" s="76"/>
    </row>
    <row r="2" spans="1:15" ht="33.75" customHeight="1" x14ac:dyDescent="0.15">
      <c r="A2" s="130" t="s">
        <v>73</v>
      </c>
      <c r="B2" s="78"/>
      <c r="C2" s="79" t="s">
        <v>74</v>
      </c>
      <c r="D2" s="79" t="s">
        <v>75</v>
      </c>
      <c r="E2" s="79" t="s">
        <v>76</v>
      </c>
      <c r="F2" s="78" t="s">
        <v>77</v>
      </c>
      <c r="G2" s="131" t="s">
        <v>78</v>
      </c>
      <c r="H2" s="78" t="s">
        <v>79</v>
      </c>
      <c r="I2" s="78" t="s">
        <v>80</v>
      </c>
      <c r="J2" s="146" t="s">
        <v>81</v>
      </c>
      <c r="K2" s="78" t="s">
        <v>82</v>
      </c>
      <c r="L2" s="138"/>
    </row>
    <row r="3" spans="1:15" s="91" customFormat="1" ht="35.1" customHeight="1" x14ac:dyDescent="0.15">
      <c r="A3" s="142" t="s">
        <v>113</v>
      </c>
      <c r="B3" s="92"/>
      <c r="C3" s="84" t="s">
        <v>111</v>
      </c>
      <c r="D3" s="85">
        <v>4601</v>
      </c>
      <c r="E3" s="86" t="str">
        <f t="shared" ref="E3:E6" si="0">HYPERLINK(O3,N3)</f>
        <v>電気工事施工技術と求められる技能</v>
      </c>
      <c r="F3" s="147" t="s">
        <v>114</v>
      </c>
      <c r="G3" s="140" t="s">
        <v>84</v>
      </c>
      <c r="H3" s="85">
        <v>10</v>
      </c>
      <c r="I3" s="85">
        <v>2</v>
      </c>
      <c r="J3" s="93" t="s">
        <v>110</v>
      </c>
      <c r="K3" s="87"/>
      <c r="L3" s="88"/>
      <c r="M3" s="89"/>
      <c r="N3" s="141" t="s">
        <v>115</v>
      </c>
      <c r="O3" s="90" t="str">
        <f t="shared" ref="O3:O6" si="1">"https://www.uitec.jeed.go.jp/training/2022/"&amp;D3&amp;".pdf"</f>
        <v>https://www.uitec.jeed.go.jp/training/2022/4601.pdf</v>
      </c>
    </row>
    <row r="4" spans="1:15" s="91" customFormat="1" ht="35.1" customHeight="1" x14ac:dyDescent="0.15">
      <c r="A4" s="142" t="s">
        <v>113</v>
      </c>
      <c r="B4" s="92"/>
      <c r="C4" s="84"/>
      <c r="D4" s="85">
        <v>4602</v>
      </c>
      <c r="E4" s="86" t="str">
        <f t="shared" si="0"/>
        <v>電気工事施工技術（木造編）</v>
      </c>
      <c r="F4" s="147" t="s">
        <v>112</v>
      </c>
      <c r="G4" s="140" t="s">
        <v>84</v>
      </c>
      <c r="H4" s="85">
        <v>6</v>
      </c>
      <c r="I4" s="85">
        <v>2</v>
      </c>
      <c r="J4" s="93" t="s">
        <v>110</v>
      </c>
      <c r="K4" s="87"/>
      <c r="L4" s="88"/>
      <c r="M4" s="89"/>
      <c r="N4" s="141" t="s">
        <v>116</v>
      </c>
      <c r="O4" s="90" t="str">
        <f t="shared" si="1"/>
        <v>https://www.uitec.jeed.go.jp/training/2022/4602.pdf</v>
      </c>
    </row>
    <row r="5" spans="1:15" s="91" customFormat="1" ht="35.1" customHeight="1" x14ac:dyDescent="0.15">
      <c r="A5" s="142" t="s">
        <v>113</v>
      </c>
      <c r="B5" s="92"/>
      <c r="C5" s="94"/>
      <c r="D5" s="85">
        <v>4603</v>
      </c>
      <c r="E5" s="86" t="str">
        <f t="shared" si="0"/>
        <v>電気工事施工技術（RC編）</v>
      </c>
      <c r="F5" s="147" t="s">
        <v>117</v>
      </c>
      <c r="G5" s="140" t="s">
        <v>84</v>
      </c>
      <c r="H5" s="85">
        <v>6</v>
      </c>
      <c r="I5" s="85">
        <v>2</v>
      </c>
      <c r="J5" s="93" t="s">
        <v>110</v>
      </c>
      <c r="K5" s="87"/>
      <c r="L5" s="88"/>
      <c r="M5" s="89"/>
      <c r="N5" s="141" t="s">
        <v>85</v>
      </c>
      <c r="O5" s="90" t="str">
        <f t="shared" si="1"/>
        <v>https://www.uitec.jeed.go.jp/training/2022/4603.pdf</v>
      </c>
    </row>
    <row r="6" spans="1:15" s="91" customFormat="1" ht="35.1" customHeight="1" x14ac:dyDescent="0.15">
      <c r="A6" s="142" t="s">
        <v>113</v>
      </c>
      <c r="B6" s="92"/>
      <c r="C6" s="94"/>
      <c r="D6" s="85">
        <v>4604</v>
      </c>
      <c r="E6" s="86" t="str">
        <f t="shared" si="0"/>
        <v>電気工事施工技術（LGS編）</v>
      </c>
      <c r="F6" s="147" t="s">
        <v>118</v>
      </c>
      <c r="G6" s="140" t="s">
        <v>84</v>
      </c>
      <c r="H6" s="85">
        <v>6</v>
      </c>
      <c r="I6" s="85">
        <v>2</v>
      </c>
      <c r="J6" s="93" t="s">
        <v>110</v>
      </c>
      <c r="K6" s="87"/>
      <c r="L6" s="88"/>
      <c r="M6" s="89"/>
      <c r="N6" s="141" t="s">
        <v>86</v>
      </c>
      <c r="O6" s="90" t="str">
        <f t="shared" si="1"/>
        <v>https://www.uitec.jeed.go.jp/training/2022/4604.pdf</v>
      </c>
    </row>
    <row r="9" spans="1:15" s="83" customFormat="1" ht="18.75" x14ac:dyDescent="0.4">
      <c r="A9" s="129"/>
      <c r="B9" s="75"/>
      <c r="C9" s="75"/>
      <c r="D9" s="80"/>
      <c r="E9" s="81"/>
      <c r="F9" s="82"/>
      <c r="G9" s="133"/>
      <c r="H9" s="80"/>
      <c r="I9" s="80"/>
      <c r="J9" s="165" t="s">
        <v>83</v>
      </c>
      <c r="L9" s="77"/>
      <c r="M9" s="138"/>
      <c r="N9" s="77"/>
      <c r="O9" s="77"/>
    </row>
  </sheetData>
  <autoFilter ref="A2:K6"/>
  <mergeCells count="1">
    <mergeCell ref="C1:K1"/>
  </mergeCells>
  <phoneticPr fontId="1"/>
  <hyperlinks>
    <hyperlink ref="J9" location="'スキルマップ（配管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6"/>
  <sheetViews>
    <sheetView view="pageBreakPreview" zoomScaleNormal="90" zoomScaleSheetLayoutView="100" workbookViewId="0">
      <selection activeCell="J6" sqref="J6"/>
    </sheetView>
  </sheetViews>
  <sheetFormatPr defaultColWidth="9" defaultRowHeight="13.5" x14ac:dyDescent="0.15"/>
  <cols>
    <col min="1" max="1" width="13.875" style="129" customWidth="1"/>
    <col min="2" max="2" width="4.5" style="75" hidden="1" customWidth="1"/>
    <col min="3" max="3" width="5" style="75" customWidth="1"/>
    <col min="4" max="4" width="6.625" style="80" customWidth="1"/>
    <col min="5" max="5" width="36.625" style="81" customWidth="1"/>
    <col min="6" max="6" width="36.125" style="82" customWidth="1"/>
    <col min="7" max="7" width="25.75" style="133" customWidth="1"/>
    <col min="8" max="9" width="5.875" style="80" customWidth="1"/>
    <col min="10" max="10" width="9.125" style="151" customWidth="1"/>
    <col min="11" max="11" width="9" style="83" customWidth="1"/>
    <col min="12" max="12" width="4.875" style="77" customWidth="1"/>
    <col min="13" max="13" width="9" style="145"/>
    <col min="14" max="15" width="9" style="77" hidden="1" customWidth="1"/>
    <col min="16" max="16384" width="9" style="77"/>
  </cols>
  <sheetData>
    <row r="1" spans="1:15" ht="31.5" customHeight="1" x14ac:dyDescent="0.15">
      <c r="C1" s="185" t="s">
        <v>106</v>
      </c>
      <c r="D1" s="185"/>
      <c r="E1" s="185"/>
      <c r="F1" s="185"/>
      <c r="G1" s="185"/>
      <c r="H1" s="185"/>
      <c r="I1" s="185"/>
      <c r="J1" s="186"/>
      <c r="K1" s="185"/>
      <c r="L1" s="76"/>
    </row>
    <row r="2" spans="1:15" ht="33.75" customHeight="1" x14ac:dyDescent="0.15">
      <c r="A2" s="130" t="s">
        <v>73</v>
      </c>
      <c r="B2" s="78"/>
      <c r="C2" s="79" t="s">
        <v>74</v>
      </c>
      <c r="D2" s="79" t="s">
        <v>75</v>
      </c>
      <c r="E2" s="79" t="s">
        <v>76</v>
      </c>
      <c r="F2" s="78" t="s">
        <v>77</v>
      </c>
      <c r="G2" s="131" t="s">
        <v>78</v>
      </c>
      <c r="H2" s="78" t="s">
        <v>79</v>
      </c>
      <c r="I2" s="78" t="s">
        <v>80</v>
      </c>
      <c r="J2" s="150" t="s">
        <v>81</v>
      </c>
      <c r="K2" s="78" t="s">
        <v>82</v>
      </c>
      <c r="L2" s="145"/>
    </row>
    <row r="3" spans="1:15" s="91" customFormat="1" ht="35.1" customHeight="1" x14ac:dyDescent="0.15">
      <c r="A3" s="142" t="s">
        <v>87</v>
      </c>
      <c r="B3" s="92"/>
      <c r="C3" s="84"/>
      <c r="D3" s="85">
        <v>7201</v>
      </c>
      <c r="E3" s="86" t="str">
        <f t="shared" ref="E3" si="0">HYPERLINK(O3,N3)</f>
        <v>冷凍空調設備（ルームエアコン編）</v>
      </c>
      <c r="F3" s="147" t="s">
        <v>119</v>
      </c>
      <c r="G3" s="140" t="s">
        <v>84</v>
      </c>
      <c r="H3" s="85">
        <v>8</v>
      </c>
      <c r="I3" s="85">
        <v>4</v>
      </c>
      <c r="J3" s="93" t="s">
        <v>110</v>
      </c>
      <c r="K3" s="87"/>
      <c r="L3" s="88"/>
      <c r="M3" s="89"/>
      <c r="N3" s="141" t="s">
        <v>120</v>
      </c>
      <c r="O3" s="90" t="str">
        <f t="shared" ref="O3" si="1">"https://www.uitec.jeed.go.jp/training/2022/"&amp;D3&amp;".pdf"</f>
        <v>https://www.uitec.jeed.go.jp/training/2022/7201.pdf</v>
      </c>
    </row>
    <row r="6" spans="1:15" s="83" customFormat="1" ht="18.75" x14ac:dyDescent="0.4">
      <c r="A6" s="129"/>
      <c r="B6" s="75"/>
      <c r="C6" s="75"/>
      <c r="D6" s="80"/>
      <c r="E6" s="81"/>
      <c r="F6" s="82"/>
      <c r="G6" s="133"/>
      <c r="H6" s="80"/>
      <c r="I6" s="80"/>
      <c r="J6" s="165" t="s">
        <v>83</v>
      </c>
      <c r="L6" s="77"/>
      <c r="M6" s="145"/>
      <c r="N6" s="77"/>
      <c r="O6" s="77"/>
    </row>
  </sheetData>
  <autoFilter ref="A2:K3"/>
  <mergeCells count="1">
    <mergeCell ref="C1:K1"/>
  </mergeCells>
  <phoneticPr fontId="1"/>
  <hyperlinks>
    <hyperlink ref="J6" location="'スキルマップ（配管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O12"/>
  <sheetViews>
    <sheetView view="pageBreakPreview" zoomScaleNormal="90" zoomScaleSheetLayoutView="100" workbookViewId="0">
      <selection activeCell="J12" sqref="J12"/>
    </sheetView>
  </sheetViews>
  <sheetFormatPr defaultColWidth="9" defaultRowHeight="13.5" x14ac:dyDescent="0.15"/>
  <cols>
    <col min="1" max="1" width="13.875" style="129" customWidth="1"/>
    <col min="2" max="2" width="4.5" style="75" hidden="1" customWidth="1"/>
    <col min="3" max="3" width="5" style="75" customWidth="1"/>
    <col min="4" max="4" width="6.625" style="80" customWidth="1"/>
    <col min="5" max="5" width="36.625" style="81" customWidth="1"/>
    <col min="6" max="6" width="36.125" style="82" customWidth="1"/>
    <col min="7" max="7" width="25.75" style="133" customWidth="1"/>
    <col min="8" max="9" width="5.875" style="80" customWidth="1"/>
    <col min="10" max="10" width="9.125" style="154" customWidth="1"/>
    <col min="11" max="11" width="9" style="83" customWidth="1"/>
    <col min="12" max="12" width="4.875" style="77" customWidth="1"/>
    <col min="13" max="13" width="9" style="149"/>
    <col min="14" max="15" width="9" style="77" hidden="1" customWidth="1"/>
    <col min="16" max="16384" width="9" style="77"/>
  </cols>
  <sheetData>
    <row r="1" spans="1:15" ht="31.5" customHeight="1" x14ac:dyDescent="0.15">
      <c r="C1" s="185" t="s">
        <v>106</v>
      </c>
      <c r="D1" s="185"/>
      <c r="E1" s="185"/>
      <c r="F1" s="185"/>
      <c r="G1" s="185"/>
      <c r="H1" s="185"/>
      <c r="I1" s="185"/>
      <c r="J1" s="186"/>
      <c r="K1" s="185"/>
      <c r="L1" s="76"/>
    </row>
    <row r="2" spans="1:15" ht="33.75" customHeight="1" x14ac:dyDescent="0.15">
      <c r="A2" s="130" t="s">
        <v>73</v>
      </c>
      <c r="B2" s="78"/>
      <c r="C2" s="79" t="s">
        <v>74</v>
      </c>
      <c r="D2" s="79" t="s">
        <v>75</v>
      </c>
      <c r="E2" s="79" t="s">
        <v>76</v>
      </c>
      <c r="F2" s="78" t="s">
        <v>77</v>
      </c>
      <c r="G2" s="131" t="s">
        <v>78</v>
      </c>
      <c r="H2" s="78" t="s">
        <v>79</v>
      </c>
      <c r="I2" s="78" t="s">
        <v>80</v>
      </c>
      <c r="J2" s="153" t="s">
        <v>81</v>
      </c>
      <c r="K2" s="78" t="s">
        <v>82</v>
      </c>
      <c r="L2" s="149"/>
    </row>
    <row r="3" spans="1:15" s="91" customFormat="1" ht="35.1" customHeight="1" x14ac:dyDescent="0.15">
      <c r="A3" s="142" t="s">
        <v>87</v>
      </c>
      <c r="B3" s="92"/>
      <c r="C3" s="84"/>
      <c r="D3" s="85">
        <v>7203</v>
      </c>
      <c r="E3" s="86" t="str">
        <f t="shared" ref="E3:E9" si="0">HYPERLINK(O3,N3)</f>
        <v>住宅の水廻りに関する基本の知識</v>
      </c>
      <c r="F3" s="147" t="s">
        <v>122</v>
      </c>
      <c r="G3" s="140" t="s">
        <v>84</v>
      </c>
      <c r="H3" s="85">
        <v>7</v>
      </c>
      <c r="I3" s="85">
        <v>2</v>
      </c>
      <c r="J3" s="93" t="s">
        <v>110</v>
      </c>
      <c r="K3" s="87"/>
      <c r="L3" s="88"/>
      <c r="M3" s="89"/>
      <c r="N3" s="141" t="s">
        <v>124</v>
      </c>
      <c r="O3" s="90" t="str">
        <f t="shared" ref="O3:O9" si="1">"https://www.uitec.jeed.go.jp/training/2022/"&amp;D3&amp;".pdf"</f>
        <v>https://www.uitec.jeed.go.jp/training/2022/7203.pdf</v>
      </c>
    </row>
    <row r="4" spans="1:15" s="91" customFormat="1" ht="35.1" customHeight="1" x14ac:dyDescent="0.15">
      <c r="A4" s="142" t="s">
        <v>87</v>
      </c>
      <c r="B4" s="92"/>
      <c r="C4" s="94"/>
      <c r="D4" s="85">
        <v>7204</v>
      </c>
      <c r="E4" s="86" t="str">
        <f t="shared" si="0"/>
        <v>ビルの水廻りに関する基本の知識</v>
      </c>
      <c r="F4" s="147" t="s">
        <v>123</v>
      </c>
      <c r="G4" s="140" t="s">
        <v>84</v>
      </c>
      <c r="H4" s="85">
        <v>7</v>
      </c>
      <c r="I4" s="85">
        <v>2</v>
      </c>
      <c r="J4" s="93" t="s">
        <v>110</v>
      </c>
      <c r="K4" s="87"/>
      <c r="L4" s="88"/>
      <c r="M4" s="89"/>
      <c r="N4" s="141" t="s">
        <v>125</v>
      </c>
      <c r="O4" s="90" t="str">
        <f t="shared" si="1"/>
        <v>https://www.uitec.jeed.go.jp/training/2022/7204.pdf</v>
      </c>
    </row>
    <row r="5" spans="1:15" s="91" customFormat="1" ht="35.1" customHeight="1" x14ac:dyDescent="0.15">
      <c r="A5" s="142" t="s">
        <v>87</v>
      </c>
      <c r="B5" s="92"/>
      <c r="C5" s="84"/>
      <c r="D5" s="85">
        <v>7205</v>
      </c>
      <c r="E5" s="86" t="str">
        <f t="shared" si="0"/>
        <v>１から学ぶ給排水設備配管施工技術</v>
      </c>
      <c r="F5" s="147" t="s">
        <v>126</v>
      </c>
      <c r="G5" s="140" t="s">
        <v>84</v>
      </c>
      <c r="H5" s="85">
        <v>7</v>
      </c>
      <c r="I5" s="85">
        <v>5</v>
      </c>
      <c r="J5" s="93" t="s">
        <v>110</v>
      </c>
      <c r="K5" s="87"/>
      <c r="L5" s="88"/>
      <c r="M5" s="89"/>
      <c r="N5" s="141" t="s">
        <v>127</v>
      </c>
      <c r="O5" s="90" t="str">
        <f t="shared" si="1"/>
        <v>https://www.uitec.jeed.go.jp/training/2022/7205.pdf</v>
      </c>
    </row>
    <row r="6" spans="1:15" s="91" customFormat="1" ht="35.1" customHeight="1" x14ac:dyDescent="0.15">
      <c r="A6" s="142" t="s">
        <v>87</v>
      </c>
      <c r="B6" s="92"/>
      <c r="C6" s="84"/>
      <c r="D6" s="85">
        <v>7207</v>
      </c>
      <c r="E6" s="86" t="str">
        <f t="shared" si="0"/>
        <v>１から学ぶ給排水設備配管施工技術</v>
      </c>
      <c r="F6" s="147" t="s">
        <v>128</v>
      </c>
      <c r="G6" s="140" t="s">
        <v>84</v>
      </c>
      <c r="H6" s="85">
        <v>7</v>
      </c>
      <c r="I6" s="85">
        <v>5</v>
      </c>
      <c r="J6" s="93" t="s">
        <v>110</v>
      </c>
      <c r="K6" s="87"/>
      <c r="L6" s="88"/>
      <c r="M6" s="89"/>
      <c r="N6" s="141" t="s">
        <v>127</v>
      </c>
      <c r="O6" s="90" t="str">
        <f t="shared" si="1"/>
        <v>https://www.uitec.jeed.go.jp/training/2022/7207.pdf</v>
      </c>
    </row>
    <row r="7" spans="1:15" s="91" customFormat="1" ht="35.1" customHeight="1" x14ac:dyDescent="0.15">
      <c r="A7" s="142" t="s">
        <v>87</v>
      </c>
      <c r="B7" s="92"/>
      <c r="C7" s="84" t="s">
        <v>88</v>
      </c>
      <c r="D7" s="85">
        <v>7209</v>
      </c>
      <c r="E7" s="86" t="str">
        <f t="shared" si="0"/>
        <v>建築衛生設備生産における
3Dスキャナーを用いた生産性向上手法</v>
      </c>
      <c r="F7" s="147" t="s">
        <v>129</v>
      </c>
      <c r="G7" s="140" t="s">
        <v>84</v>
      </c>
      <c r="H7" s="85">
        <v>8</v>
      </c>
      <c r="I7" s="85">
        <v>2</v>
      </c>
      <c r="J7" s="93">
        <v>11000</v>
      </c>
      <c r="K7" s="87"/>
      <c r="L7" s="88"/>
      <c r="M7" s="89"/>
      <c r="N7" s="141" t="s">
        <v>130</v>
      </c>
      <c r="O7" s="90" t="str">
        <f t="shared" si="1"/>
        <v>https://www.uitec.jeed.go.jp/training/2022/7209.pdf</v>
      </c>
    </row>
    <row r="8" spans="1:15" s="91" customFormat="1" ht="35.1" customHeight="1" x14ac:dyDescent="0.15">
      <c r="A8" s="142" t="s">
        <v>87</v>
      </c>
      <c r="B8" s="92"/>
      <c r="C8" s="84"/>
      <c r="D8" s="85">
        <v>7210</v>
      </c>
      <c r="E8" s="86" t="str">
        <f t="shared" si="0"/>
        <v>ステンレス管の特徴と接合方法</v>
      </c>
      <c r="F8" s="147" t="s">
        <v>121</v>
      </c>
      <c r="G8" s="140" t="s">
        <v>84</v>
      </c>
      <c r="H8" s="85">
        <v>6</v>
      </c>
      <c r="I8" s="85">
        <v>2</v>
      </c>
      <c r="J8" s="93" t="s">
        <v>110</v>
      </c>
      <c r="K8" s="87"/>
      <c r="L8" s="88"/>
      <c r="M8" s="89"/>
      <c r="N8" s="141" t="s">
        <v>89</v>
      </c>
      <c r="O8" s="90" t="str">
        <f t="shared" si="1"/>
        <v>https://www.uitec.jeed.go.jp/training/2022/7210.pdf</v>
      </c>
    </row>
    <row r="9" spans="1:15" s="91" customFormat="1" ht="35.1" customHeight="1" x14ac:dyDescent="0.15">
      <c r="A9" s="142" t="s">
        <v>87</v>
      </c>
      <c r="B9" s="92"/>
      <c r="C9" s="84" t="s">
        <v>111</v>
      </c>
      <c r="D9" s="85">
        <v>7211</v>
      </c>
      <c r="E9" s="86" t="str">
        <f t="shared" si="0"/>
        <v>トイレの仕組みと施工実習</v>
      </c>
      <c r="F9" s="147" t="s">
        <v>131</v>
      </c>
      <c r="G9" s="140" t="s">
        <v>84</v>
      </c>
      <c r="H9" s="85">
        <v>8</v>
      </c>
      <c r="I9" s="85">
        <v>2</v>
      </c>
      <c r="J9" s="93" t="s">
        <v>110</v>
      </c>
      <c r="K9" s="87"/>
      <c r="L9" s="88"/>
      <c r="M9" s="89"/>
      <c r="N9" s="141" t="s">
        <v>132</v>
      </c>
      <c r="O9" s="90" t="str">
        <f t="shared" si="1"/>
        <v>https://www.uitec.jeed.go.jp/training/2022/7211.pdf</v>
      </c>
    </row>
    <row r="12" spans="1:15" s="83" customFormat="1" ht="18.75" x14ac:dyDescent="0.4">
      <c r="A12" s="129"/>
      <c r="B12" s="75"/>
      <c r="C12" s="75"/>
      <c r="D12" s="80"/>
      <c r="E12" s="81"/>
      <c r="F12" s="82"/>
      <c r="G12" s="133"/>
      <c r="H12" s="80"/>
      <c r="I12" s="80"/>
      <c r="J12" s="165" t="s">
        <v>83</v>
      </c>
      <c r="L12" s="77"/>
      <c r="M12" s="149"/>
      <c r="N12" s="77"/>
      <c r="O12" s="77"/>
    </row>
  </sheetData>
  <autoFilter ref="A2:K9"/>
  <mergeCells count="1">
    <mergeCell ref="C1:K1"/>
  </mergeCells>
  <phoneticPr fontId="1"/>
  <hyperlinks>
    <hyperlink ref="J12" location="'スキルマップ（配管科）'!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利用規約</vt:lpstr>
      <vt:lpstr>スキルマップ（配管科）</vt:lpstr>
      <vt:lpstr>スキルチェック結果</vt:lpstr>
      <vt:lpstr>A-6-02</vt:lpstr>
      <vt:lpstr>A-8-07</vt:lpstr>
      <vt:lpstr>B-2-02</vt:lpstr>
      <vt:lpstr>C-1-02</vt:lpstr>
      <vt:lpstr>C-2-02</vt:lpstr>
      <vt:lpstr>C-2-03</vt:lpstr>
      <vt:lpstr>X-2-02</vt:lpstr>
      <vt:lpstr>Z-2-01</vt:lpstr>
      <vt:lpstr>DX</vt:lpstr>
      <vt:lpstr>'A-6-02'!Print_Area</vt:lpstr>
      <vt:lpstr>'A-8-07'!Print_Area</vt:lpstr>
      <vt:lpstr>'B-2-02'!Print_Area</vt:lpstr>
      <vt:lpstr>'C-1-02'!Print_Area</vt:lpstr>
      <vt:lpstr>'C-2-02'!Print_Area</vt:lpstr>
      <vt:lpstr>'C-2-03'!Print_Area</vt:lpstr>
      <vt:lpstr>DX!Print_Area</vt:lpstr>
      <vt:lpstr>'X-2-02'!Print_Area</vt:lpstr>
      <vt:lpstr>'Z-2-01'!Print_Area</vt:lpstr>
      <vt:lpstr>'スキルマップ（配管科）'!Print_Area</vt:lpstr>
      <vt:lpstr>利用規約!Print_Area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dcterms:created xsi:type="dcterms:W3CDTF">2021-02-19T04:29:57Z</dcterms:created>
  <dcterms:modified xsi:type="dcterms:W3CDTF">2022-03-03T07:00:29Z</dcterms:modified>
</cp:coreProperties>
</file>