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91" r:id="rId1"/>
    <sheet name="スキルマップ（電気設備科）" sheetId="1" r:id="rId2"/>
    <sheet name="スキルチェック結果" sheetId="2" r:id="rId3"/>
    <sheet name="A-1-02" sheetId="92" r:id="rId4"/>
    <sheet name="A-4-01" sheetId="93" r:id="rId5"/>
    <sheet name="A-4-99" sheetId="94" r:id="rId6"/>
    <sheet name="A-5-01" sheetId="95" r:id="rId7"/>
    <sheet name="A-6-01" sheetId="96" r:id="rId8"/>
    <sheet name="A-6-02" sheetId="97" r:id="rId9"/>
    <sheet name="B-3-04" sheetId="98" r:id="rId10"/>
    <sheet name="C-1-01" sheetId="99" r:id="rId11"/>
    <sheet name="C-1-02" sheetId="100" r:id="rId12"/>
    <sheet name="C-1-03" sheetId="101" r:id="rId13"/>
    <sheet name="C-1-05" sheetId="102" r:id="rId14"/>
    <sheet name="C-2-02" sheetId="103" r:id="rId15"/>
    <sheet name="C-2-05" sheetId="104" r:id="rId16"/>
    <sheet name="D-1-02" sheetId="105" r:id="rId17"/>
    <sheet name="D-1-03" sheetId="106" r:id="rId18"/>
    <sheet name="X-1-02" sheetId="107" r:id="rId19"/>
    <sheet name="X-1-03" sheetId="108" r:id="rId20"/>
    <sheet name="X-1-05" sheetId="109" r:id="rId21"/>
    <sheet name="X-1-07" sheetId="110" r:id="rId22"/>
    <sheet name="X-2-02" sheetId="111" r:id="rId23"/>
    <sheet name="X-3-03" sheetId="112" r:id="rId24"/>
    <sheet name="Z-2-01" sheetId="113" r:id="rId25"/>
    <sheet name="DX" sheetId="114" r:id="rId26"/>
  </sheets>
  <definedNames>
    <definedName name="_xlnm._FilterDatabase" localSheetId="3" hidden="1">'A-1-02'!$A$2:$K$2</definedName>
    <definedName name="_xlnm._FilterDatabase" localSheetId="4" hidden="1">'A-4-01'!$A$2:$K$8</definedName>
    <definedName name="_xlnm._FilterDatabase" localSheetId="5" hidden="1">'A-4-99'!$A$2:$K$4</definedName>
    <definedName name="_xlnm._FilterDatabase" localSheetId="6" hidden="1">'A-5-01'!$A$2:$K$6</definedName>
    <definedName name="_xlnm._FilterDatabase" localSheetId="7" hidden="1">'A-6-01'!$A$2:$K$4</definedName>
    <definedName name="_xlnm._FilterDatabase" localSheetId="8" hidden="1">'A-6-02'!$A$2:$K$6</definedName>
    <definedName name="_xlnm._FilterDatabase" localSheetId="9" hidden="1">'B-3-04'!$A$2:$K$4</definedName>
    <definedName name="_xlnm._FilterDatabase" localSheetId="10" hidden="1">'C-1-01'!$A$2:$K$2</definedName>
    <definedName name="_xlnm._FilterDatabase" localSheetId="11" hidden="1">'C-1-02'!$A$2:$K$8</definedName>
    <definedName name="_xlnm._FilterDatabase" localSheetId="12" hidden="1">'C-1-03'!$A$2:$K$2</definedName>
    <definedName name="_xlnm._FilterDatabase" localSheetId="13" hidden="1">'C-1-05'!$A$2:$K$2</definedName>
    <definedName name="_xlnm._FilterDatabase" localSheetId="14" hidden="1">'C-2-02'!$A$2:$K$3</definedName>
    <definedName name="_xlnm._FilterDatabase" localSheetId="15" hidden="1">'C-2-05'!$A$2:$K$3</definedName>
    <definedName name="_xlnm._FilterDatabase" localSheetId="16" hidden="1">'D-1-02'!$A$2:$K$2</definedName>
    <definedName name="_xlnm._FilterDatabase" localSheetId="17" hidden="1">'D-1-03'!$A$2:$K$6</definedName>
    <definedName name="_xlnm._FilterDatabase" localSheetId="25" hidden="1">DX!$A$2:$K$24</definedName>
    <definedName name="_xlnm._FilterDatabase" localSheetId="18" hidden="1">'X-1-02'!$A$2:$K$2</definedName>
    <definedName name="_xlnm._FilterDatabase" localSheetId="19" hidden="1">'X-1-03'!$A$2:$K$5</definedName>
    <definedName name="_xlnm._FilterDatabase" localSheetId="20" hidden="1">'X-1-05'!$A$2:$K$2</definedName>
    <definedName name="_xlnm._FilterDatabase" localSheetId="21" hidden="1">'X-1-07'!$A$2:$K$2</definedName>
    <definedName name="_xlnm._FilterDatabase" localSheetId="22" hidden="1">'X-2-02'!$A$2:$K$4</definedName>
    <definedName name="_xlnm._FilterDatabase" localSheetId="23" hidden="1">'X-3-03'!$A$2:$K$2</definedName>
    <definedName name="_xlnm._FilterDatabase" localSheetId="24"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25">#REF!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#REF!</definedName>
    <definedName name="_xlnm.Print_Area" localSheetId="3">'A-1-02'!$A$1:$K$9</definedName>
    <definedName name="_xlnm.Print_Area" localSheetId="4">'A-4-01'!$A$1:$K$15</definedName>
    <definedName name="_xlnm.Print_Area" localSheetId="5">'A-4-99'!$A$1:$K$11</definedName>
    <definedName name="_xlnm.Print_Area" localSheetId="6">'A-5-01'!$A$1:$K$13</definedName>
    <definedName name="_xlnm.Print_Area" localSheetId="7">'A-6-01'!$A$1:$K$11</definedName>
    <definedName name="_xlnm.Print_Area" localSheetId="8">'A-6-02'!$A$1:$K$13</definedName>
    <definedName name="_xlnm.Print_Area" localSheetId="9">'B-3-04'!$A$1:$K$11</definedName>
    <definedName name="_xlnm.Print_Area" localSheetId="10">'C-1-01'!$A$1:$K$9</definedName>
    <definedName name="_xlnm.Print_Area" localSheetId="11">'C-1-02'!$A$1:$K$15</definedName>
    <definedName name="_xlnm.Print_Area" localSheetId="12">'C-1-03'!$A$1:$K$9</definedName>
    <definedName name="_xlnm.Print_Area" localSheetId="13">'C-1-05'!$A$1:$K$9</definedName>
    <definedName name="_xlnm.Print_Area" localSheetId="14">'C-2-02'!$A$1:$K$10</definedName>
    <definedName name="_xlnm.Print_Area" localSheetId="15">'C-2-05'!$A$1:$K$10</definedName>
    <definedName name="_xlnm.Print_Area" localSheetId="16">'D-1-02'!$A$1:$K$9</definedName>
    <definedName name="_xlnm.Print_Area" localSheetId="17">'D-1-03'!$A$1:$K$13</definedName>
    <definedName name="_xlnm.Print_Area" localSheetId="25">DX!$A$1:$K$31</definedName>
    <definedName name="_xlnm.Print_Area" localSheetId="18">'X-1-02'!$A$1:$K$9</definedName>
    <definedName name="_xlnm.Print_Area" localSheetId="19">'X-1-03'!$A$1:$K$12</definedName>
    <definedName name="_xlnm.Print_Area" localSheetId="20">'X-1-05'!$A$1:$K$9</definedName>
    <definedName name="_xlnm.Print_Area" localSheetId="21">'X-1-07'!$A$1:$K$9</definedName>
    <definedName name="_xlnm.Print_Area" localSheetId="22">'X-2-02'!$A$1:$K$11</definedName>
    <definedName name="_xlnm.Print_Area" localSheetId="23">'X-3-03'!$A$1:$K$9</definedName>
    <definedName name="_xlnm.Print_Area" localSheetId="24">'Z-2-01'!$A$1:$K$15</definedName>
    <definedName name="_xlnm.Print_Area" localSheetId="1">'スキルマップ（電気設備科）'!$A$1:$L$62</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14" l="1"/>
  <c r="E24" i="114" s="1"/>
  <c r="O23" i="114"/>
  <c r="E23" i="114" s="1"/>
  <c r="O22" i="114"/>
  <c r="E22" i="114" s="1"/>
  <c r="O21" i="114"/>
  <c r="E21" i="114" s="1"/>
  <c r="O20" i="114"/>
  <c r="E20" i="114" s="1"/>
  <c r="O19" i="114"/>
  <c r="E19" i="114"/>
  <c r="O18" i="114"/>
  <c r="E18" i="114" s="1"/>
  <c r="O17" i="114"/>
  <c r="E17" i="114"/>
  <c r="O16" i="114"/>
  <c r="E16" i="114" s="1"/>
  <c r="O15" i="114"/>
  <c r="E15" i="114" s="1"/>
  <c r="O14" i="114"/>
  <c r="E14" i="114" s="1"/>
  <c r="O13" i="114"/>
  <c r="E13" i="114"/>
  <c r="O12" i="114"/>
  <c r="E12" i="114" s="1"/>
  <c r="O11" i="114"/>
  <c r="E11" i="114" s="1"/>
  <c r="O10" i="114"/>
  <c r="E10" i="114" s="1"/>
  <c r="O9" i="114"/>
  <c r="E9" i="114"/>
  <c r="O8" i="114"/>
  <c r="E8" i="114" s="1"/>
  <c r="O7" i="114"/>
  <c r="E7" i="114" s="1"/>
  <c r="O6" i="114"/>
  <c r="E6" i="114" s="1"/>
  <c r="O5" i="114"/>
  <c r="E5" i="114"/>
  <c r="O4" i="114"/>
  <c r="E4" i="114" s="1"/>
  <c r="O3" i="114"/>
  <c r="E3" i="114"/>
  <c r="O8" i="113" l="1"/>
  <c r="E8" i="113" s="1"/>
  <c r="O7" i="113"/>
  <c r="E7" i="113" s="1"/>
  <c r="O6" i="113"/>
  <c r="E6" i="113" s="1"/>
  <c r="O5" i="113"/>
  <c r="E5" i="113" s="1"/>
  <c r="O4" i="113"/>
  <c r="E4" i="113" s="1"/>
  <c r="O3" i="113"/>
  <c r="E3" i="113" s="1"/>
  <c r="O4" i="111" l="1"/>
  <c r="E4" i="111" s="1"/>
  <c r="O3" i="111"/>
  <c r="E3" i="111" s="1"/>
  <c r="O5" i="108" l="1"/>
  <c r="E5" i="108" s="1"/>
  <c r="O4" i="108"/>
  <c r="E4" i="108" s="1"/>
  <c r="O3" i="108"/>
  <c r="E3" i="108" s="1"/>
  <c r="O6" i="106" l="1"/>
  <c r="E6" i="106" s="1"/>
  <c r="O5" i="106"/>
  <c r="E5" i="106" s="1"/>
  <c r="O4" i="106"/>
  <c r="E4" i="106" s="1"/>
  <c r="O3" i="106"/>
  <c r="E3" i="106" s="1"/>
  <c r="O3" i="104" l="1"/>
  <c r="E3" i="104" s="1"/>
  <c r="O3" i="103" l="1"/>
  <c r="E3" i="103" s="1"/>
  <c r="O8" i="100" l="1"/>
  <c r="E8" i="100" s="1"/>
  <c r="O7" i="100"/>
  <c r="E7" i="100" s="1"/>
  <c r="O6" i="100"/>
  <c r="E6" i="100" s="1"/>
  <c r="O5" i="100"/>
  <c r="E5" i="100" s="1"/>
  <c r="O4" i="100"/>
  <c r="E4" i="100" s="1"/>
  <c r="O3" i="100"/>
  <c r="E3" i="100" s="1"/>
  <c r="O4" i="98" l="1"/>
  <c r="E4" i="98" s="1"/>
  <c r="O3" i="98"/>
  <c r="E3" i="98" s="1"/>
  <c r="O6" i="97" l="1"/>
  <c r="E6" i="97" s="1"/>
  <c r="O5" i="97"/>
  <c r="E5" i="97" s="1"/>
  <c r="O4" i="97"/>
  <c r="E4" i="97" s="1"/>
  <c r="O3" i="97"/>
  <c r="E3" i="97" s="1"/>
  <c r="O4" i="96" l="1"/>
  <c r="E4" i="96" s="1"/>
  <c r="O3" i="96"/>
  <c r="E3" i="96" s="1"/>
  <c r="O6" i="95" l="1"/>
  <c r="E6" i="95" s="1"/>
  <c r="O5" i="95"/>
  <c r="E5" i="95" s="1"/>
  <c r="O4" i="95"/>
  <c r="E4" i="95" s="1"/>
  <c r="O3" i="95"/>
  <c r="E3" i="95" s="1"/>
  <c r="O4" i="94" l="1"/>
  <c r="E4" i="94" s="1"/>
  <c r="O3" i="94"/>
  <c r="E3" i="94" s="1"/>
  <c r="O8" i="93" l="1"/>
  <c r="E8" i="93" s="1"/>
  <c r="O7" i="93"/>
  <c r="E7" i="93" s="1"/>
  <c r="O6" i="93"/>
  <c r="E6" i="93" s="1"/>
  <c r="O5" i="93"/>
  <c r="E5" i="93" s="1"/>
  <c r="O4" i="93"/>
  <c r="E4" i="93" s="1"/>
  <c r="O3" i="93"/>
  <c r="E3" i="93" s="1"/>
  <c r="O53" i="1" l="1"/>
  <c r="P53" i="1" s="1"/>
  <c r="R10" i="1" s="1"/>
  <c r="N53" i="1"/>
  <c r="O40" i="1"/>
  <c r="P40" i="1" s="1"/>
  <c r="R9" i="1" s="1"/>
  <c r="N40" i="1"/>
  <c r="O36" i="1"/>
  <c r="P36" i="1" s="1"/>
  <c r="R8" i="1" s="1"/>
  <c r="N36" i="1"/>
  <c r="O22" i="1"/>
  <c r="P22" i="1" s="1"/>
  <c r="R7" i="1" s="1"/>
  <c r="N22" i="1"/>
  <c r="O20" i="1"/>
  <c r="P20" i="1" s="1"/>
  <c r="R6" i="1" s="1"/>
  <c r="N20" i="1"/>
  <c r="O5" i="1"/>
  <c r="P5" i="1" s="1"/>
  <c r="R5" i="1" s="1"/>
  <c r="N5" i="1"/>
</calcChain>
</file>

<file path=xl/sharedStrings.xml><?xml version="1.0" encoding="utf-8"?>
<sst xmlns="http://schemas.openxmlformats.org/spreadsheetml/2006/main" count="730" uniqueCount="281">
  <si>
    <t>普通職業訓練</t>
    <rPh sb="0" eb="2">
      <t>フツウ</t>
    </rPh>
    <rPh sb="2" eb="4">
      <t>ショクギョウ</t>
    </rPh>
    <rPh sb="4" eb="6">
      <t>クンレン</t>
    </rPh>
    <phoneticPr fontId="4"/>
  </si>
  <si>
    <t>電気設備科</t>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</si>
  <si>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</si>
  <si>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</si>
  <si>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</si>
  <si>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</si>
  <si>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</si>
  <si>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</si>
  <si>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</si>
  <si>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</si>
  <si>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</si>
  <si>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</si>
  <si>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</si>
  <si>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</si>
  <si>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</si>
  <si>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</si>
  <si>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</si>
  <si>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</si>
  <si>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</si>
  <si>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電気材料</t>
    <phoneticPr fontId="6"/>
  </si>
  <si>
    <t>加工・組立</t>
    <rPh sb="0" eb="2">
      <t>カコウ</t>
    </rPh>
    <rPh sb="3" eb="5">
      <t>クミタテ</t>
    </rPh>
    <phoneticPr fontId="11"/>
  </si>
  <si>
    <t>制御システム設計</t>
    <phoneticPr fontId="6"/>
  </si>
  <si>
    <t>A-4-01</t>
    <phoneticPr fontId="6"/>
  </si>
  <si>
    <t>シーケンス（ＰＬC）制御設計</t>
    <phoneticPr fontId="6"/>
  </si>
  <si>
    <t>工事・施工</t>
    <rPh sb="0" eb="2">
      <t>コウジ</t>
    </rPh>
    <rPh sb="3" eb="5">
      <t>セコウ</t>
    </rPh>
    <phoneticPr fontId="11"/>
  </si>
  <si>
    <t>シーケンス制御（有接点）</t>
    <phoneticPr fontId="6"/>
  </si>
  <si>
    <t>シーケンス制御（ＦＡセンサ）</t>
    <phoneticPr fontId="6"/>
  </si>
  <si>
    <t>シーケンス制御（スマートセンサ）</t>
    <phoneticPr fontId="6"/>
  </si>
  <si>
    <t>検査</t>
    <rPh sb="0" eb="2">
      <t>ケンサ</t>
    </rPh>
    <phoneticPr fontId="11"/>
  </si>
  <si>
    <t>シーケンス制御（ＰＬＣ）</t>
    <phoneticPr fontId="6"/>
  </si>
  <si>
    <t>PLC制御（国際標準プログラミング）</t>
    <phoneticPr fontId="6"/>
  </si>
  <si>
    <t>保全･管理</t>
    <rPh sb="0" eb="2">
      <t>ホゼン</t>
    </rPh>
    <rPh sb="3" eb="5">
      <t>カンリ</t>
    </rPh>
    <phoneticPr fontId="11"/>
  </si>
  <si>
    <t>A-4-99</t>
    <phoneticPr fontId="6"/>
  </si>
  <si>
    <t>その他（制御システム設計）</t>
    <rPh sb="2" eb="3">
      <t>タ</t>
    </rPh>
    <rPh sb="4" eb="6">
      <t>セイギョ</t>
    </rPh>
    <rPh sb="10" eb="12">
      <t>セッケイ</t>
    </rPh>
    <phoneticPr fontId="6"/>
  </si>
  <si>
    <t>教育・安全</t>
    <rPh sb="0" eb="2">
      <t>キョウイク</t>
    </rPh>
    <rPh sb="3" eb="5">
      <t>アンゼン</t>
    </rPh>
    <phoneticPr fontId="11"/>
  </si>
  <si>
    <t>制御理論（基礎）</t>
    <phoneticPr fontId="6"/>
  </si>
  <si>
    <t>生産システム設計</t>
    <rPh sb="0" eb="2">
      <t>セイサン</t>
    </rPh>
    <rPh sb="6" eb="8">
      <t>セッケイ</t>
    </rPh>
    <phoneticPr fontId="6"/>
  </si>
  <si>
    <t>A-5-01</t>
  </si>
  <si>
    <t>生産設計/生産ライン設計</t>
    <rPh sb="0" eb="2">
      <t>セイサン</t>
    </rPh>
    <rPh sb="2" eb="4">
      <t>セッケイ</t>
    </rPh>
    <rPh sb="5" eb="7">
      <t>セイサン</t>
    </rPh>
    <rPh sb="10" eb="12">
      <t>セッケイ</t>
    </rPh>
    <phoneticPr fontId="6"/>
  </si>
  <si>
    <t>FA機器（インバータ、サーボ）</t>
    <phoneticPr fontId="4"/>
  </si>
  <si>
    <t>電力・電気設備設計</t>
  </si>
  <si>
    <t>A-6-01</t>
  </si>
  <si>
    <t>電力設備設計／電力変換設備設計</t>
  </si>
  <si>
    <t>電気製図</t>
    <phoneticPr fontId="6"/>
  </si>
  <si>
    <t>制御盤・配電盤設計</t>
    <phoneticPr fontId="6"/>
  </si>
  <si>
    <t>受変電設備設計</t>
    <phoneticPr fontId="6"/>
  </si>
  <si>
    <t>A-6-02</t>
    <phoneticPr fontId="6"/>
  </si>
  <si>
    <t>電気機器設計／電気設備設計</t>
    <rPh sb="1" eb="2">
      <t>キ</t>
    </rPh>
    <rPh sb="2" eb="4">
      <t>キキ</t>
    </rPh>
    <rPh sb="8" eb="9">
      <t>キ</t>
    </rPh>
    <phoneticPr fontId="6"/>
  </si>
  <si>
    <t>電気機器</t>
    <phoneticPr fontId="6"/>
  </si>
  <si>
    <t>防災設備設計</t>
    <phoneticPr fontId="6"/>
  </si>
  <si>
    <t>電気設備ＣＡＤ</t>
    <phoneticPr fontId="6"/>
  </si>
  <si>
    <t>電気設備設計</t>
    <phoneticPr fontId="6"/>
  </si>
  <si>
    <t>B</t>
  </si>
  <si>
    <t>機器組立/システム組立</t>
    <rPh sb="0" eb="2">
      <t>キキ</t>
    </rPh>
    <rPh sb="2" eb="4">
      <t>クミタテ</t>
    </rPh>
    <rPh sb="9" eb="11">
      <t>クミタテ</t>
    </rPh>
    <phoneticPr fontId="6"/>
  </si>
  <si>
    <t>B-3-04</t>
  </si>
  <si>
    <t>電気機器組立</t>
  </si>
  <si>
    <t>制御盤・配電盤製作</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</si>
  <si>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</si>
  <si>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</si>
  <si>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</si>
  <si>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C-1-01</t>
  </si>
  <si>
    <t>電力設備工事／電力変換設備工事</t>
  </si>
  <si>
    <t>動力配線工事</t>
    <phoneticPr fontId="6"/>
  </si>
  <si>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</si>
  <si>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</si>
  <si>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</si>
  <si>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電気設備積算</t>
    <phoneticPr fontId="6"/>
  </si>
  <si>
    <t>電気施工管理</t>
    <phoneticPr fontId="6"/>
  </si>
  <si>
    <t>C-1-03</t>
  </si>
  <si>
    <t>省エネルギー設備工事</t>
  </si>
  <si>
    <t>エネルギーマネジメントシステム施工</t>
    <phoneticPr fontId="6"/>
  </si>
  <si>
    <t>C-1-05</t>
  </si>
  <si>
    <t>通信設備工事／情報配線施工</t>
  </si>
  <si>
    <t>LAN構築（工事・測定）</t>
    <phoneticPr fontId="6"/>
  </si>
  <si>
    <t>通信設備工事</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</si>
  <si>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</si>
  <si>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</si>
  <si>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</si>
  <si>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</si>
  <si>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</si>
  <si>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C-2-05</t>
  </si>
  <si>
    <t>防災設備工事</t>
  </si>
  <si>
    <t>警報設備工事</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</si>
  <si>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</si>
  <si>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</si>
  <si>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</si>
  <si>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</si>
  <si>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</si>
  <si>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</si>
  <si>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D-1-03</t>
  </si>
  <si>
    <t>設備検査／設備診断（機械／電気）</t>
    <phoneticPr fontId="6"/>
  </si>
  <si>
    <t>設備診断技術</t>
    <phoneticPr fontId="6"/>
  </si>
  <si>
    <t>X</t>
    <phoneticPr fontId="1"/>
  </si>
  <si>
    <t>保全・管理</t>
    <rPh sb="0" eb="2">
      <t>ホゼン</t>
    </rPh>
    <rPh sb="3" eb="5">
      <t>カンリ</t>
    </rPh>
    <phoneticPr fontId="1"/>
  </si>
  <si>
    <t>生産設備保全</t>
    <rPh sb="0" eb="2">
      <t>セイサン</t>
    </rPh>
    <rPh sb="2" eb="4">
      <t>セツビ</t>
    </rPh>
    <rPh sb="4" eb="6">
      <t>ホゼン</t>
    </rPh>
    <phoneticPr fontId="4"/>
  </si>
  <si>
    <t>X-1-02</t>
  </si>
  <si>
    <t>生産システム保全</t>
  </si>
  <si>
    <t>電気保全</t>
    <phoneticPr fontId="6"/>
  </si>
  <si>
    <t>電気機器保全</t>
    <phoneticPr fontId="6"/>
  </si>
  <si>
    <t>X-1-03</t>
  </si>
  <si>
    <t>電力設備保全／電力変換設備保全</t>
  </si>
  <si>
    <t>受変電設備試験及び保全</t>
    <phoneticPr fontId="6"/>
  </si>
  <si>
    <t>電気設備管理（電検実務経験）</t>
    <phoneticPr fontId="6"/>
  </si>
  <si>
    <t>X-1-05</t>
  </si>
  <si>
    <t>省エネルギー設備保全</t>
    <phoneticPr fontId="6"/>
  </si>
  <si>
    <t>省エネルギー対策</t>
    <phoneticPr fontId="6"/>
  </si>
  <si>
    <t>X-1-07</t>
  </si>
  <si>
    <t>通信設備保全</t>
  </si>
  <si>
    <t>通信設備保全</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</si>
  <si>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</si>
  <si>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</si>
  <si>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</si>
  <si>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空調設備の運転・点検</t>
    <phoneticPr fontId="6"/>
  </si>
  <si>
    <t>空調設備メンテナンス</t>
    <phoneticPr fontId="6"/>
  </si>
  <si>
    <t>工場管理</t>
    <rPh sb="0" eb="2">
      <t>コウジョウ</t>
    </rPh>
    <rPh sb="2" eb="4">
      <t>カンリ</t>
    </rPh>
    <phoneticPr fontId="13"/>
  </si>
  <si>
    <t>X-3-03</t>
    <phoneticPr fontId="6"/>
  </si>
  <si>
    <t>品質管理</t>
    <rPh sb="0" eb="2">
      <t>ヒンシツ</t>
    </rPh>
    <rPh sb="2" eb="4">
      <t>カンリ</t>
    </rPh>
    <phoneticPr fontId="6"/>
  </si>
  <si>
    <t>品質管理</t>
    <phoneticPr fontId="6"/>
  </si>
  <si>
    <t>Ｚ</t>
  </si>
  <si>
    <t>教育・安全</t>
    <rPh sb="0" eb="2">
      <t>キョウイク</t>
    </rPh>
    <rPh sb="3" eb="5">
      <t>アンゼン</t>
    </rPh>
    <phoneticPr fontId="13"/>
  </si>
  <si>
    <t>安全衛生</t>
    <rPh sb="0" eb="2">
      <t>アンゼン</t>
    </rPh>
    <rPh sb="2" eb="4">
      <t>エイセイ</t>
    </rPh>
    <phoneticPr fontId="13"/>
  </si>
  <si>
    <t>Z-2-01</t>
  </si>
  <si>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</si>
  <si>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</si>
  <si>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</si>
  <si>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</si>
  <si>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</si>
  <si>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</si>
  <si>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</si>
  <si>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</si>
  <si>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</si>
  <si>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</si>
  <si>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</si>
  <si>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</si>
  <si>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</si>
  <si>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</si>
  <si>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</si>
  <si>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</si>
  <si>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</si>
  <si>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</si>
  <si>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Re</t>
    <phoneticPr fontId="15"/>
  </si>
  <si>
    <t>実践電気機器（変圧器）</t>
  </si>
  <si>
    <t>実践電気機器（交流回転機）</t>
  </si>
  <si>
    <t>実践電気機器（直流回転機）</t>
  </si>
  <si>
    <t>配電盤・制御盤組立技能・技術</t>
  </si>
  <si>
    <t>配電盤・制御盤－指導技術編－</t>
  </si>
  <si>
    <t>大地抵抗率の計測と接地設計</t>
  </si>
  <si>
    <t>電気工事施工技術（RC編）</t>
  </si>
  <si>
    <t>電気工事施工技術（LGS編）</t>
  </si>
  <si>
    <t>電気設備見積もり積算技術</t>
  </si>
  <si>
    <t>高電圧発生回路の作製</t>
  </si>
  <si>
    <t>技能・技術実践
研修（設備・保全）</t>
    <rPh sb="5" eb="7">
      <t>ジッセン</t>
    </rPh>
    <rPh sb="8" eb="10">
      <t>ケンシュウ</t>
    </rPh>
    <rPh sb="11" eb="13">
      <t>セツビ</t>
    </rPh>
    <rPh sb="14" eb="16">
      <t>ホゼン</t>
    </rPh>
    <phoneticPr fontId="15"/>
  </si>
  <si>
    <t>高度訓練センター</t>
  </si>
  <si>
    <t>電気設備の保守・保全</t>
  </si>
  <si>
    <t>電気設備のリニューアル技術</t>
  </si>
  <si>
    <t>電気設備のトラブル事例と対策</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</si>
  <si>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</si>
  <si>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</si>
  <si>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</si>
  <si>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</si>
  <si>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</si>
  <si>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</si>
  <si>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</si>
  <si>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</si>
  <si>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</si>
  <si>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</si>
  <si>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</si>
  <si>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</si>
  <si>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</si>
  <si>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</si>
  <si>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</si>
  <si>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</si>
  <si>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</si>
  <si>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令和4年 8月 2日(火)～ 8月 3日(水)</t>
    <rPh sb="0" eb="2">
      <t>レイワ</t>
    </rPh>
    <rPh sb="3" eb="4">
      <t>ネン</t>
    </rPh>
    <rPh sb="6" eb="7">
      <t>ガツ</t>
    </rPh>
    <rPh sb="9" eb="10">
      <t>ヒ</t>
    </rPh>
    <rPh sb="11" eb="12">
      <t>カ</t>
    </rPh>
    <rPh sb="16" eb="17">
      <t>ガツ</t>
    </rPh>
    <rPh sb="19" eb="20">
      <t>ヒ</t>
    </rPh>
    <rPh sb="21" eb="22">
      <t>スイ</t>
    </rPh>
    <phoneticPr fontId="20"/>
  </si>
  <si>
    <t>技能・技術実践研修（電気）</t>
    <rPh sb="10" eb="12">
      <t>デンキ</t>
    </rPh>
    <phoneticPr fontId="15"/>
  </si>
  <si>
    <t>令和5年 3月 9日(木)～ 3月10日(金)</t>
    <rPh sb="11" eb="12">
      <t>キ</t>
    </rPh>
    <rPh sb="21" eb="22">
      <t>キン</t>
    </rPh>
    <phoneticPr fontId="20"/>
  </si>
  <si>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</si>
  <si>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0"/>
  </si>
  <si>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</si>
  <si>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0"/>
  </si>
  <si>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</si>
  <si>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0"/>
  </si>
  <si>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</si>
  <si>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20"/>
  </si>
  <si>
    <t>ビジョン（画像）センサを活用した
FA制御の実際</t>
    <rPh sb="5" eb="7">
      <t>ガゾウ</t>
    </rPh>
    <rPh sb="12" eb="14">
      <t>カツヨウ</t>
    </rPh>
    <rPh sb="19" eb="21">
      <t>セイギョ</t>
    </rPh>
    <rPh sb="22" eb="24">
      <t>ジッサイ</t>
    </rPh>
    <phoneticPr fontId="4"/>
  </si>
  <si>
    <t>技能・技術実践研修（電子情報）</t>
    <rPh sb="10" eb="12">
      <t>デンシ</t>
    </rPh>
    <rPh sb="12" eb="14">
      <t>ジョウホウ</t>
    </rPh>
    <phoneticPr fontId="15"/>
  </si>
  <si>
    <t>令和4年 7月14日(木)～ 7月15日(金)</t>
    <rPh sb="0" eb="2">
      <t>レイワ</t>
    </rPh>
    <rPh sb="3" eb="4">
      <t>ネン</t>
    </rPh>
    <rPh sb="6" eb="7">
      <t>ガツ</t>
    </rPh>
    <rPh sb="9" eb="10">
      <t>ヒ</t>
    </rPh>
    <rPh sb="11" eb="12">
      <t>モク</t>
    </rPh>
    <rPh sb="16" eb="17">
      <t>ガツ</t>
    </rPh>
    <rPh sb="19" eb="20">
      <t>ヒ</t>
    </rPh>
    <rPh sb="21" eb="22">
      <t>キン</t>
    </rPh>
    <phoneticPr fontId="20"/>
  </si>
  <si>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</si>
  <si>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0"/>
  </si>
  <si>
    <t>フィードバック制御基礎（設計編）</t>
  </si>
  <si>
    <t>令和4年 9月 5日(月)～ 9月 6日(火)</t>
    <rPh sb="0" eb="2">
      <t>レイワ</t>
    </rPh>
    <rPh sb="3" eb="4">
      <t>ネン</t>
    </rPh>
    <rPh sb="6" eb="7">
      <t>ガツ</t>
    </rPh>
    <rPh sb="9" eb="10">
      <t>ヒ</t>
    </rPh>
    <rPh sb="11" eb="12">
      <t>ゲツ</t>
    </rPh>
    <rPh sb="16" eb="17">
      <t>ガツ</t>
    </rPh>
    <rPh sb="19" eb="20">
      <t>ヒ</t>
    </rPh>
    <rPh sb="21" eb="22">
      <t>カ</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</si>
  <si>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</si>
  <si>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ブラシレスDCモータの設計・製作技術</t>
  </si>
  <si>
    <t>令和4年 9月 7日(水)～ 9月 9日(金)</t>
    <rPh sb="0" eb="2">
      <t>レイワ</t>
    </rPh>
    <rPh sb="3" eb="4">
      <t>ネン</t>
    </rPh>
    <rPh sb="6" eb="7">
      <t>ガツ</t>
    </rPh>
    <rPh sb="9" eb="10">
      <t>ヒ</t>
    </rPh>
    <rPh sb="11" eb="12">
      <t>スイ</t>
    </rPh>
    <rPh sb="16" eb="17">
      <t>ガツ</t>
    </rPh>
    <rPh sb="19" eb="20">
      <t>ヒ</t>
    </rPh>
    <rPh sb="21" eb="22">
      <t>キン</t>
    </rPh>
    <phoneticPr fontId="20"/>
  </si>
  <si>
    <t>令和4年 9月12日(月)～ 9月14日(水)</t>
    <rPh sb="0" eb="2">
      <t>レイワ</t>
    </rPh>
    <rPh sb="3" eb="4">
      <t>ネン</t>
    </rPh>
    <rPh sb="6" eb="7">
      <t>ガツ</t>
    </rPh>
    <rPh sb="9" eb="10">
      <t>ヒ</t>
    </rPh>
    <rPh sb="11" eb="12">
      <t>ゲツ</t>
    </rPh>
    <rPh sb="16" eb="17">
      <t>ガツ</t>
    </rPh>
    <rPh sb="19" eb="20">
      <t>ヒ</t>
    </rPh>
    <rPh sb="21" eb="22">
      <t>スイ</t>
    </rPh>
    <phoneticPr fontId="20"/>
  </si>
  <si>
    <t>令和4年 9月12日(月)～ 9月16日(金)</t>
    <rPh sb="0" eb="2">
      <t>レイワ</t>
    </rPh>
    <rPh sb="3" eb="4">
      <t>ネン</t>
    </rPh>
    <rPh sb="6" eb="7">
      <t>ガツ</t>
    </rPh>
    <rPh sb="9" eb="10">
      <t>ヒ</t>
    </rPh>
    <rPh sb="11" eb="12">
      <t>ゲツ</t>
    </rPh>
    <rPh sb="16" eb="17">
      <t>ガツ</t>
    </rPh>
    <rPh sb="19" eb="20">
      <t>ヒ</t>
    </rPh>
    <rPh sb="21" eb="22">
      <t>キン</t>
    </rPh>
    <phoneticPr fontId="20"/>
  </si>
  <si>
    <t>令和4年11月28日(月)～12月 2日(金)</t>
    <rPh sb="0" eb="2">
      <t>レイワ</t>
    </rPh>
    <rPh sb="3" eb="4">
      <t>ネン</t>
    </rPh>
    <rPh sb="6" eb="7">
      <t>ガツ</t>
    </rPh>
    <rPh sb="9" eb="10">
      <t>ヒ</t>
    </rPh>
    <rPh sb="11" eb="12">
      <t>ガツ</t>
    </rPh>
    <rPh sb="16" eb="17">
      <t>ガツ</t>
    </rPh>
    <rPh sb="19" eb="20">
      <t>ヒ</t>
    </rPh>
    <rPh sb="21" eb="22">
      <t>キン</t>
    </rPh>
    <phoneticPr fontId="20"/>
  </si>
  <si>
    <t>令和4年 9月 6日(火)～ 9月 7日(水)</t>
    <rPh sb="0" eb="2">
      <t>レイワ</t>
    </rPh>
    <rPh sb="3" eb="4">
      <t>ネン</t>
    </rPh>
    <rPh sb="6" eb="7">
      <t>ガツ</t>
    </rPh>
    <rPh sb="9" eb="10">
      <t>ヒ</t>
    </rPh>
    <rPh sb="11" eb="12">
      <t>カ</t>
    </rPh>
    <rPh sb="16" eb="17">
      <t>ガツ</t>
    </rPh>
    <rPh sb="19" eb="20">
      <t>ヒ</t>
    </rPh>
    <rPh sb="21" eb="22">
      <t>スイ</t>
    </rPh>
    <phoneticPr fontId="20"/>
  </si>
  <si>
    <t>令和4年 8月18日(木)～ 8月19日(金)</t>
    <rPh sb="0" eb="2">
      <t>レイワ</t>
    </rPh>
    <rPh sb="3" eb="4">
      <t>ネン</t>
    </rPh>
    <rPh sb="6" eb="7">
      <t>ガツ</t>
    </rPh>
    <rPh sb="9" eb="10">
      <t>ヒ</t>
    </rPh>
    <rPh sb="11" eb="12">
      <t>モク</t>
    </rPh>
    <rPh sb="16" eb="17">
      <t>ガツ</t>
    </rPh>
    <rPh sb="19" eb="20">
      <t>ヒ</t>
    </rPh>
    <rPh sb="21" eb="22">
      <t>キン</t>
    </rPh>
    <phoneticPr fontId="20"/>
  </si>
  <si>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</si>
  <si>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</si>
  <si>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</si>
  <si>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</si>
  <si>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</si>
  <si>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</si>
  <si>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令和5年 3月13日(月)～ 3月14日(火)</t>
    <rPh sb="0" eb="2">
      <t>レイワ</t>
    </rPh>
    <rPh sb="3" eb="4">
      <t>ネン</t>
    </rPh>
    <rPh sb="6" eb="7">
      <t>ガツ</t>
    </rPh>
    <rPh sb="9" eb="10">
      <t>ヒ</t>
    </rPh>
    <rPh sb="11" eb="12">
      <t>ゲツ</t>
    </rPh>
    <rPh sb="16" eb="17">
      <t>ガツ</t>
    </rPh>
    <rPh sb="19" eb="20">
      <t>ヒ</t>
    </rPh>
    <rPh sb="21" eb="22">
      <t>カ</t>
    </rPh>
    <phoneticPr fontId="20"/>
  </si>
  <si>
    <t>令和4年 7月25日(月)～ 7月28日(木)</t>
    <rPh sb="0" eb="2">
      <t>レイワ</t>
    </rPh>
    <rPh sb="3" eb="4">
      <t>ネン</t>
    </rPh>
    <rPh sb="6" eb="7">
      <t>ガツ</t>
    </rPh>
    <rPh sb="9" eb="10">
      <t>ヒ</t>
    </rPh>
    <rPh sb="11" eb="12">
      <t>ゲツ</t>
    </rPh>
    <rPh sb="16" eb="17">
      <t>ガツ</t>
    </rPh>
    <rPh sb="19" eb="20">
      <t>ヒ</t>
    </rPh>
    <rPh sb="21" eb="22">
      <t>モク</t>
    </rPh>
    <phoneticPr fontId="20"/>
  </si>
  <si>
    <t>冷凍空調設備（ルームエアコン編）</t>
  </si>
  <si>
    <t>令和4年11月14日(月)～11月18日(金)</t>
    <rPh sb="0" eb="2">
      <t>レイワ</t>
    </rPh>
    <rPh sb="3" eb="4">
      <t>ネン</t>
    </rPh>
    <rPh sb="6" eb="7">
      <t>ガツ</t>
    </rPh>
    <rPh sb="9" eb="10">
      <t>ヒ</t>
    </rPh>
    <rPh sb="11" eb="12">
      <t>ゲツ</t>
    </rPh>
    <rPh sb="16" eb="17">
      <t>ガツ</t>
    </rPh>
    <rPh sb="19" eb="20">
      <t>ヒ</t>
    </rPh>
    <rPh sb="21" eb="22">
      <t>キン</t>
    </rPh>
    <phoneticPr fontId="20"/>
  </si>
  <si>
    <t>自動火災警報装置の設計・施工・検査技術</t>
    <rPh sb="0" eb="4">
      <t>ジドウカサイ</t>
    </rPh>
    <rPh sb="4" eb="6">
      <t>ケイホウ</t>
    </rPh>
    <rPh sb="6" eb="8">
      <t>ソウチ</t>
    </rPh>
    <rPh sb="9" eb="11">
      <t>セッケイ</t>
    </rPh>
    <rPh sb="12" eb="14">
      <t>セコウ</t>
    </rPh>
    <rPh sb="15" eb="19">
      <t>ケンサギジュツ</t>
    </rPh>
    <phoneticPr fontId="4"/>
  </si>
  <si>
    <t>令和4年 8月 1日(月)～ 8月 2日(火)</t>
    <rPh sb="0" eb="2">
      <t>レイワ</t>
    </rPh>
    <rPh sb="3" eb="4">
      <t>ネン</t>
    </rPh>
    <rPh sb="6" eb="7">
      <t>ガツ</t>
    </rPh>
    <rPh sb="9" eb="10">
      <t>ヒ</t>
    </rPh>
    <rPh sb="11" eb="12">
      <t>ツキ</t>
    </rPh>
    <rPh sb="16" eb="17">
      <t>ガツ</t>
    </rPh>
    <rPh sb="19" eb="20">
      <t>ヒ</t>
    </rPh>
    <rPh sb="21" eb="22">
      <t>ヒ</t>
    </rPh>
    <phoneticPr fontId="20"/>
  </si>
  <si>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</si>
  <si>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20"/>
  </si>
  <si>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</si>
  <si>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20"/>
  </si>
  <si>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</si>
  <si>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20"/>
  </si>
  <si>
    <t>FFTの原理と計測活用法</t>
  </si>
  <si>
    <t>令和4年 5月16日(月)～ 5月18日(水)</t>
    <rPh sb="0" eb="2">
      <t>レイワ</t>
    </rPh>
    <rPh sb="3" eb="4">
      <t>ネン</t>
    </rPh>
    <rPh sb="6" eb="7">
      <t>ガツ</t>
    </rPh>
    <rPh sb="9" eb="10">
      <t>ニチ</t>
    </rPh>
    <rPh sb="16" eb="17">
      <t>ガツ</t>
    </rPh>
    <rPh sb="19" eb="20">
      <t>ニチ</t>
    </rPh>
    <phoneticPr fontId="20"/>
  </si>
  <si>
    <t>令和4年 6月 2日(木)～ 6月 3日(金)</t>
    <rPh sb="0" eb="2">
      <t>レイワ</t>
    </rPh>
    <rPh sb="11" eb="12">
      <t>モク</t>
    </rPh>
    <rPh sb="21" eb="22">
      <t>キン</t>
    </rPh>
    <phoneticPr fontId="20"/>
  </si>
  <si>
    <t>令和4年10月 6日(木)～10月 7日(金)</t>
    <rPh sb="0" eb="2">
      <t>レイワ</t>
    </rPh>
    <rPh sb="3" eb="4">
      <t>ネン</t>
    </rPh>
    <rPh sb="6" eb="7">
      <t>ガツ</t>
    </rPh>
    <rPh sb="9" eb="10">
      <t>ヒ</t>
    </rPh>
    <rPh sb="11" eb="12">
      <t>モク</t>
    </rPh>
    <rPh sb="16" eb="17">
      <t>ガツ</t>
    </rPh>
    <rPh sb="19" eb="20">
      <t>ヒ</t>
    </rPh>
    <rPh sb="21" eb="22">
      <t>キン</t>
    </rPh>
    <phoneticPr fontId="20"/>
  </si>
  <si>
    <t>令和4年 7月25日(月)～ 7月27日(水)</t>
    <rPh sb="0" eb="2">
      <t>レイワ</t>
    </rPh>
    <rPh sb="3" eb="4">
      <t>ネン</t>
    </rPh>
    <rPh sb="6" eb="7">
      <t>ガツ</t>
    </rPh>
    <rPh sb="9" eb="10">
      <t>ヒ</t>
    </rPh>
    <rPh sb="11" eb="12">
      <t>ゲツ</t>
    </rPh>
    <rPh sb="16" eb="17">
      <t>ガツ</t>
    </rPh>
    <rPh sb="19" eb="20">
      <t>ヒ</t>
    </rPh>
    <rPh sb="21" eb="22">
      <t>ミズ</t>
    </rPh>
    <phoneticPr fontId="20"/>
  </si>
  <si>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</si>
  <si>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0"/>
  </si>
  <si>
    <t>ZEBを目指したオフィスビルの
省エネルギー技術</t>
    <phoneticPr fontId="15"/>
  </si>
  <si>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</si>
  <si>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</si>
  <si>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</si>
  <si>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</si>
  <si>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</si>
  <si>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</si>
  <si>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</si>
  <si>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</si>
  <si>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</si>
  <si>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</si>
  <si>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</si>
  <si>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New</t>
  </si>
  <si>
    <t>令和4年 6月 2日(木)～ 6月 3日(金)</t>
    <rPh sb="0" eb="2">
      <t>レイワ</t>
    </rPh>
    <rPh sb="3" eb="4">
      <t>ネン</t>
    </rPh>
    <rPh sb="6" eb="7">
      <t>ガツ</t>
    </rPh>
    <rPh sb="9" eb="10">
      <t>ヒ</t>
    </rPh>
    <rPh sb="11" eb="12">
      <t>モク</t>
    </rPh>
    <rPh sb="16" eb="17">
      <t>ガツ</t>
    </rPh>
    <rPh sb="19" eb="20">
      <t>ヒ</t>
    </rPh>
    <rPh sb="21" eb="22">
      <t>キン</t>
    </rPh>
    <phoneticPr fontId="20"/>
  </si>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</sst>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0">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80">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xf>
    <xf numFmtId="0" fontId="7" fillId="0" borderId="10" xfId="0" applyFont="1" applyFill="1" applyBorder="1">
      <alignment vertical="center"/>
    </xf>
    <xf numFmtId="0" fontId="7" fillId="0" borderId="11" xfId="0" applyFont="1" applyFill="1" applyBorder="1" applyAlignment="1">
      <alignment horizontal="center" vertical="center"/>
    </xf>
    <xf numFmtId="0" fontId="7" fillId="0" borderId="10" xfId="0" applyFont="1" applyFill="1" applyBorder="1" applyAlignment="1">
      <alignmen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quotePrefix="1" applyFont="1" applyFill="1" applyBorder="1" applyAlignment="1">
      <alignment horizontal="center" vertical="center"/>
    </xf>
    <xf numFmtId="0" fontId="7" fillId="0" borderId="14" xfId="0" applyFont="1" applyFill="1" applyBorder="1">
      <alignment vertical="center"/>
    </xf>
    <xf numFmtId="0" fontId="7" fillId="0" borderId="13" xfId="0" applyFont="1" applyFill="1" applyBorder="1" applyAlignment="1">
      <alignment horizontal="center" vertical="center"/>
    </xf>
    <xf numFmtId="0" fontId="12" fillId="0" borderId="0" xfId="1" applyFill="1" applyBorder="1" applyAlignment="1">
      <alignment horizontal="right" vertical="center" shrinkToFit="1"/>
    </xf>
    <xf numFmtId="0" fontId="7" fillId="0" borderId="13" xfId="0" applyFont="1" applyFill="1" applyBorder="1" applyAlignment="1">
      <alignment horizontal="left" vertical="center" shrinkToFit="1"/>
    </xf>
    <xf numFmtId="0" fontId="7" fillId="4" borderId="14" xfId="0" applyFont="1" applyFill="1" applyBorder="1" applyAlignment="1">
      <alignment horizontal="left" vertical="center" shrinkToFit="1"/>
    </xf>
    <xf numFmtId="0" fontId="7" fillId="0" borderId="11" xfId="0" quotePrefix="1" applyFont="1" applyBorder="1" applyAlignment="1">
      <alignment horizontal="center" vertical="center"/>
    </xf>
    <xf numFmtId="0" fontId="7" fillId="0" borderId="12" xfId="0" applyFont="1" applyBorder="1">
      <alignment vertical="center"/>
    </xf>
    <xf numFmtId="0" fontId="7" fillId="0" borderId="12" xfId="0" applyFont="1" applyFill="1" applyBorder="1" applyAlignment="1">
      <alignment vertical="center" shrinkToFit="1"/>
    </xf>
    <xf numFmtId="0" fontId="7" fillId="0" borderId="12" xfId="0" applyFont="1" applyFill="1" applyBorder="1" applyAlignment="1">
      <alignment horizontal="left" vertical="center" wrapText="1" shrinkToFit="1"/>
    </xf>
    <xf numFmtId="0" fontId="7" fillId="0" borderId="7" xfId="0" quotePrefix="1" applyFont="1" applyBorder="1" applyAlignment="1">
      <alignment horizontal="center" vertical="center"/>
    </xf>
    <xf numFmtId="0" fontId="7" fillId="0" borderId="15" xfId="0" applyFont="1" applyBorder="1">
      <alignment vertical="center"/>
    </xf>
    <xf numFmtId="0" fontId="7" fillId="0" borderId="7" xfId="0" applyFont="1" applyFill="1" applyBorder="1" applyAlignment="1">
      <alignment horizontal="center" vertical="center"/>
    </xf>
    <xf numFmtId="0" fontId="7" fillId="0" borderId="16" xfId="0" applyFont="1" applyFill="1" applyBorder="1" applyAlignment="1">
      <alignment vertical="center" shrinkToFit="1"/>
    </xf>
    <xf numFmtId="20" fontId="7" fillId="0" borderId="7" xfId="0" applyNumberFormat="1"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4" borderId="17" xfId="0" applyFont="1" applyFill="1" applyBorder="1" applyAlignment="1">
      <alignment horizontal="left" vertical="center" shrinkToFit="1"/>
    </xf>
    <xf numFmtId="0" fontId="7" fillId="0" borderId="20" xfId="0" applyFont="1" applyBorder="1" applyAlignment="1">
      <alignment horizontal="center" vertical="center"/>
    </xf>
    <xf numFmtId="0" fontId="7" fillId="0" borderId="21" xfId="0" quotePrefix="1" applyFont="1" applyBorder="1" applyAlignment="1">
      <alignment horizontal="center" vertical="center"/>
    </xf>
    <xf numFmtId="0" fontId="7" fillId="0" borderId="17" xfId="0" applyFont="1" applyBorder="1">
      <alignment vertical="center"/>
    </xf>
    <xf numFmtId="0" fontId="7" fillId="0" borderId="21"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15" xfId="0" applyFont="1" applyFill="1" applyBorder="1" applyAlignment="1">
      <alignment vertical="center" shrinkToFit="1"/>
    </xf>
    <xf numFmtId="0" fontId="7" fillId="0" borderId="11" xfId="0" quotePrefix="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4" borderId="15" xfId="0" applyFont="1" applyFill="1" applyBorder="1" applyAlignment="1">
      <alignment vertical="center" shrinkToFit="1"/>
    </xf>
    <xf numFmtId="0" fontId="7" fillId="0" borderId="7"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4" xfId="0" applyFont="1" applyFill="1" applyBorder="1" applyAlignment="1">
      <alignment vertical="center" shrinkToFit="1"/>
    </xf>
    <xf numFmtId="0" fontId="7" fillId="4" borderId="10" xfId="0" applyFont="1" applyFill="1" applyBorder="1" applyAlignment="1">
      <alignment horizontal="left" vertical="center" shrinkToFit="1"/>
    </xf>
    <xf numFmtId="0" fontId="7" fillId="0" borderId="11" xfId="0" applyFont="1" applyBorder="1" applyAlignment="1">
      <alignment horizontal="center" vertical="center" shrinkToFit="1"/>
    </xf>
    <xf numFmtId="0" fontId="7" fillId="0" borderId="23" xfId="0" applyFont="1" applyFill="1" applyBorder="1" applyAlignment="1">
      <alignment vertical="center" shrinkToFit="1"/>
    </xf>
    <xf numFmtId="0" fontId="7" fillId="0" borderId="11" xfId="0" applyFont="1" applyBorder="1" applyAlignment="1">
      <alignment horizontal="center" vertical="center"/>
    </xf>
    <xf numFmtId="0" fontId="7" fillId="0" borderId="12" xfId="0" applyFont="1" applyBorder="1" applyAlignment="1">
      <alignment vertical="center" shrinkToFit="1"/>
    </xf>
    <xf numFmtId="20" fontId="7" fillId="0" borderId="9" xfId="0" applyNumberFormat="1" applyFont="1" applyFill="1" applyBorder="1" applyAlignment="1">
      <alignment horizontal="left" vertical="center" shrinkToFit="1"/>
    </xf>
    <xf numFmtId="0" fontId="7" fillId="0" borderId="21" xfId="0" applyFont="1" applyBorder="1" applyAlignment="1">
      <alignment horizontal="center" vertical="center"/>
    </xf>
    <xf numFmtId="0" fontId="7" fillId="0" borderId="19" xfId="0" applyFont="1" applyFill="1" applyBorder="1" applyAlignment="1">
      <alignment vertical="center" shrinkToFit="1"/>
    </xf>
    <xf numFmtId="0" fontId="7" fillId="4" borderId="22" xfId="0" applyFont="1" applyFill="1" applyBorder="1" applyAlignment="1">
      <alignment horizontal="left" vertical="center" shrinkToFit="1"/>
    </xf>
    <xf numFmtId="0" fontId="7" fillId="0" borderId="25" xfId="0" applyFont="1" applyBorder="1">
      <alignment vertical="center"/>
    </xf>
    <xf numFmtId="0" fontId="7" fillId="4" borderId="26" xfId="0" applyFont="1" applyFill="1" applyBorder="1" applyAlignment="1">
      <alignment horizontal="left" vertical="center" shrinkToFit="1"/>
    </xf>
    <xf numFmtId="0" fontId="7" fillId="0" borderId="12" xfId="0" applyFont="1" applyFill="1" applyBorder="1">
      <alignment vertical="center"/>
    </xf>
    <xf numFmtId="0" fontId="7" fillId="0" borderId="28" xfId="0" applyFont="1" applyFill="1" applyBorder="1" applyAlignment="1">
      <alignment horizontal="left" vertical="center" shrinkToFit="1"/>
    </xf>
    <xf numFmtId="0" fontId="7" fillId="0" borderId="16" xfId="0" applyFont="1" applyFill="1" applyBorder="1">
      <alignment vertical="center"/>
    </xf>
    <xf numFmtId="0" fontId="7" fillId="5" borderId="29" xfId="0" applyFont="1" applyFill="1" applyBorder="1" applyAlignment="1">
      <alignment horizontal="left" vertical="center" shrinkToFit="1"/>
    </xf>
    <xf numFmtId="0" fontId="7" fillId="5" borderId="30"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18" xfId="0" applyFont="1" applyBorder="1">
      <alignment vertical="center"/>
    </xf>
    <xf numFmtId="0" fontId="7" fillId="5" borderId="18" xfId="0" applyFont="1" applyFill="1" applyBorder="1" applyAlignment="1">
      <alignment horizontal="left" vertical="center" shrinkToFit="1"/>
    </xf>
    <xf numFmtId="0" fontId="7" fillId="0" borderId="0" xfId="0" applyFont="1" applyFill="1">
      <alignment vertical="center"/>
    </xf>
    <xf numFmtId="0" fontId="7" fillId="0" borderId="25" xfId="0" applyFont="1" applyFill="1" applyBorder="1">
      <alignment vertical="center"/>
    </xf>
    <xf numFmtId="0" fontId="7" fillId="0" borderId="11" xfId="0" quotePrefix="1" applyFont="1" applyFill="1" applyBorder="1" applyAlignment="1">
      <alignment horizontal="center" vertical="center"/>
    </xf>
    <xf numFmtId="0" fontId="7" fillId="0" borderId="8" xfId="0" applyFont="1" applyFill="1" applyBorder="1">
      <alignment vertical="center"/>
    </xf>
    <xf numFmtId="0" fontId="7" fillId="0" borderId="21" xfId="0" quotePrefix="1" applyFont="1" applyFill="1" applyBorder="1" applyAlignment="1">
      <alignment horizontal="center" vertical="center"/>
    </xf>
    <xf numFmtId="0" fontId="7" fillId="5" borderId="31" xfId="0" applyFont="1" applyFill="1" applyBorder="1">
      <alignment vertical="center"/>
    </xf>
    <xf numFmtId="0" fontId="7" fillId="0" borderId="7" xfId="0" quotePrefix="1" applyFont="1" applyFill="1" applyBorder="1" applyAlignment="1">
      <alignment horizontal="center" vertical="center"/>
    </xf>
    <xf numFmtId="0" fontId="7" fillId="5" borderId="22" xfId="0" applyFont="1" applyFill="1" applyBorder="1">
      <alignment vertical="center"/>
    </xf>
    <xf numFmtId="0" fontId="7" fillId="0" borderId="15" xfId="0" applyFont="1" applyFill="1" applyBorder="1">
      <alignment vertical="center"/>
    </xf>
    <xf numFmtId="0" fontId="7" fillId="0" borderId="18" xfId="0" applyFont="1" applyFill="1" applyBorder="1">
      <alignment vertical="center"/>
    </xf>
    <xf numFmtId="0" fontId="7" fillId="0" borderId="17" xfId="0" applyFont="1" applyFill="1" applyBorder="1">
      <alignment vertical="center"/>
    </xf>
    <xf numFmtId="0" fontId="7" fillId="0" borderId="33" xfId="0" applyFont="1" applyFill="1" applyBorder="1">
      <alignment vertical="center"/>
    </xf>
    <xf numFmtId="0" fontId="7" fillId="0" borderId="21" xfId="0"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21" xfId="0" quotePrefix="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0" fontId="7" fillId="5" borderId="22" xfId="0" applyFont="1" applyFill="1" applyBorder="1" applyAlignment="1">
      <alignment horizontal="left" vertical="center" shrinkToFit="1"/>
    </xf>
    <xf numFmtId="0" fontId="7" fillId="0" borderId="19" xfId="0" applyFont="1" applyFill="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6" borderId="22" xfId="0" applyFont="1" applyFill="1" applyBorder="1" applyAlignment="1">
      <alignment horizontal="left" vertical="center" shrinkToFit="1"/>
    </xf>
    <xf numFmtId="0" fontId="7" fillId="6" borderId="22" xfId="0" applyFont="1" applyFill="1" applyBorder="1">
      <alignment vertical="center"/>
    </xf>
    <xf numFmtId="0" fontId="7" fillId="6" borderId="31" xfId="0" applyFont="1" applyFill="1" applyBorder="1">
      <alignment vertical="center"/>
    </xf>
    <xf numFmtId="0" fontId="7" fillId="7" borderId="19" xfId="0" applyFont="1" applyFill="1" applyBorder="1" applyAlignment="1">
      <alignment horizontal="left" vertical="center" shrinkToFit="1"/>
    </xf>
    <xf numFmtId="0" fontId="7" fillId="7" borderId="19" xfId="0" applyFont="1" applyFill="1" applyBorder="1" applyAlignment="1">
      <alignment vertical="center" shrinkToFit="1"/>
    </xf>
    <xf numFmtId="0" fontId="21" fillId="4" borderId="14" xfId="1" applyFont="1" applyFill="1" applyBorder="1" applyAlignment="1">
      <alignment horizontal="left" vertical="center" shrinkToFit="1"/>
    </xf>
    <xf numFmtId="0" fontId="21" fillId="4" borderId="17" xfId="1" applyFont="1" applyFill="1" applyBorder="1" applyAlignment="1">
      <alignment horizontal="left" vertical="center" shrinkToFit="1"/>
    </xf>
    <xf numFmtId="0" fontId="21" fillId="4" borderId="18" xfId="1" applyFont="1" applyFill="1" applyBorder="1" applyAlignment="1">
      <alignment horizontal="left" vertical="center" shrinkToFit="1"/>
    </xf>
    <xf numFmtId="0" fontId="21" fillId="6" borderId="22" xfId="1" applyFont="1" applyFill="1" applyBorder="1" applyAlignment="1">
      <alignment horizontal="left" vertical="center" shrinkToFit="1"/>
    </xf>
    <xf numFmtId="0" fontId="21" fillId="4" borderId="15" xfId="1" applyFont="1" applyFill="1" applyBorder="1" applyAlignment="1">
      <alignment vertical="center" shrinkToFit="1"/>
    </xf>
    <xf numFmtId="0" fontId="21" fillId="4" borderId="10" xfId="1" applyFont="1" applyFill="1" applyBorder="1" applyAlignment="1">
      <alignment horizontal="left" vertical="center" shrinkToFit="1"/>
    </xf>
    <xf numFmtId="0" fontId="21" fillId="4" borderId="22" xfId="1" applyFont="1" applyFill="1" applyBorder="1" applyAlignment="1">
      <alignment horizontal="left" vertical="center" shrinkToFit="1"/>
    </xf>
    <xf numFmtId="0" fontId="21" fillId="4" borderId="26" xfId="1" applyFont="1" applyFill="1" applyBorder="1" applyAlignment="1">
      <alignment horizontal="left" vertical="center" shrinkToFit="1"/>
    </xf>
    <xf numFmtId="0" fontId="21" fillId="4" borderId="27" xfId="1" applyFont="1" applyFill="1" applyBorder="1" applyAlignment="1">
      <alignment horizontal="left" vertical="center" shrinkToFit="1"/>
    </xf>
    <xf numFmtId="0" fontId="21" fillId="5" borderId="8" xfId="1" applyFont="1" applyFill="1" applyBorder="1" applyAlignment="1">
      <alignment horizontal="left" vertical="center" shrinkToFit="1"/>
    </xf>
    <xf numFmtId="0" fontId="21" fillId="5" borderId="18" xfId="1" applyFont="1" applyFill="1" applyBorder="1" applyAlignment="1">
      <alignment horizontal="left" vertical="center" shrinkToFit="1"/>
    </xf>
    <xf numFmtId="0" fontId="21" fillId="5" borderId="30" xfId="1" applyFont="1" applyFill="1" applyBorder="1" applyAlignment="1">
      <alignment horizontal="left" vertical="center" shrinkToFit="1"/>
    </xf>
    <xf numFmtId="0" fontId="21" fillId="6" borderId="22" xfId="1" applyFont="1" applyFill="1" applyBorder="1">
      <alignment vertical="center"/>
    </xf>
    <xf numFmtId="0" fontId="21" fillId="5" borderId="32" xfId="1" applyFont="1" applyFill="1" applyBorder="1">
      <alignment vertical="center"/>
    </xf>
    <xf numFmtId="0" fontId="21" fillId="5" borderId="22" xfId="1" applyFont="1" applyFill="1" applyBorder="1">
      <alignment vertical="center"/>
    </xf>
    <xf numFmtId="0" fontId="21" fillId="5" borderId="15" xfId="1" applyFont="1" applyFill="1" applyBorder="1">
      <alignment vertical="center"/>
    </xf>
    <xf numFmtId="0" fontId="21" fillId="5" borderId="17" xfId="1" applyFont="1" applyFill="1" applyBorder="1" applyAlignment="1">
      <alignment horizontal="left" vertical="center" shrinkToFit="1"/>
    </xf>
    <xf numFmtId="0" fontId="21" fillId="5" borderId="31" xfId="1" applyFont="1" applyFill="1" applyBorder="1">
      <alignment vertical="center"/>
    </xf>
    <xf numFmtId="0" fontId="21" fillId="5" borderId="22" xfId="1" applyFont="1" applyFill="1" applyBorder="1" applyAlignment="1">
      <alignment horizontal="left" vertical="center" shrinkToFit="1"/>
    </xf>
    <xf numFmtId="0" fontId="21" fillId="5" borderId="32" xfId="1" applyFont="1" applyFill="1" applyBorder="1" applyAlignment="1">
      <alignment horizontal="left" vertical="center" shrinkToFit="1"/>
    </xf>
    <xf numFmtId="0" fontId="15" fillId="0" borderId="0" xfId="17" applyFont="1" applyFill="1" applyAlignment="1">
      <alignment horizontal="left" vertical="center"/>
    </xf>
    <xf numFmtId="0" fontId="17" fillId="0" borderId="0" xfId="17" applyFont="1" applyFill="1" applyAlignment="1">
      <alignment vertical="center"/>
    </xf>
    <xf numFmtId="0" fontId="15" fillId="0" borderId="0" xfId="17" applyFont="1" applyFill="1"/>
    <xf numFmtId="0" fontId="7" fillId="0" borderId="34" xfId="17" applyFont="1" applyFill="1" applyBorder="1" applyAlignment="1">
      <alignment horizontal="center" vertical="center"/>
    </xf>
    <xf numFmtId="0" fontId="7" fillId="0" borderId="34" xfId="17" applyFont="1" applyFill="1" applyBorder="1" applyAlignment="1">
      <alignment horizontal="center" vertical="center" wrapText="1"/>
    </xf>
    <xf numFmtId="0" fontId="15" fillId="0" borderId="0" xfId="17" applyFont="1" applyFill="1" applyAlignment="1">
      <alignment horizontal="right"/>
    </xf>
    <xf numFmtId="0" fontId="18" fillId="0" borderId="0" xfId="17" applyFont="1" applyFill="1" applyAlignment="1">
      <alignment horizontal="left" wrapText="1"/>
    </xf>
    <xf numFmtId="0" fontId="15" fillId="0" borderId="0" xfId="17" applyFont="1" applyFill="1" applyAlignment="1">
      <alignment horizontal="left"/>
    </xf>
    <xf numFmtId="0" fontId="15" fillId="0" borderId="0" xfId="17" applyFont="1" applyFill="1" applyAlignment="1">
      <alignment horizontal="center"/>
    </xf>
    <xf numFmtId="0" fontId="7" fillId="8" borderId="34" xfId="17" applyFont="1" applyFill="1" applyBorder="1" applyAlignment="1">
      <alignment horizontal="left" vertical="center"/>
    </xf>
    <xf numFmtId="0" fontId="7" fillId="8" borderId="34" xfId="17" applyFont="1" applyFill="1" applyBorder="1" applyAlignment="1">
      <alignment horizontal="right" vertical="center"/>
    </xf>
    <xf numFmtId="0" fontId="19" fillId="0" borderId="34" xfId="3" applyBorder="1" applyAlignment="1">
      <alignment vertical="center" wrapText="1"/>
    </xf>
    <xf numFmtId="0" fontId="7" fillId="8" borderId="34" xfId="17" applyFont="1" applyFill="1" applyBorder="1" applyAlignment="1">
      <alignment horizontal="center" vertical="center"/>
    </xf>
    <xf numFmtId="38" fontId="18" fillId="0" borderId="0" xfId="4" applyFont="1" applyFill="1" applyAlignment="1">
      <alignment vertical="center"/>
    </xf>
    <xf numFmtId="0" fontId="18" fillId="0" borderId="0" xfId="17" applyFont="1" applyFill="1" applyAlignment="1">
      <alignment vertical="center"/>
    </xf>
    <xf numFmtId="0" fontId="18" fillId="0" borderId="4" xfId="17" applyFont="1" applyFill="1" applyBorder="1" applyAlignment="1">
      <alignment vertical="center"/>
    </xf>
    <xf numFmtId="0" fontId="18" fillId="0" borderId="0" xfId="17" applyFont="1" applyFill="1"/>
    <xf numFmtId="0" fontId="22" fillId="8" borderId="34" xfId="17" applyFont="1" applyFill="1" applyBorder="1" applyAlignment="1">
      <alignment horizontal="left" vertical="center" wrapText="1"/>
    </xf>
    <xf numFmtId="38" fontId="7" fillId="8" borderId="34" xfId="4" applyFont="1" applyFill="1" applyBorder="1" applyAlignment="1">
      <alignment horizontal="center" vertical="center" wrapText="1"/>
    </xf>
    <xf numFmtId="0" fontId="7" fillId="8" borderId="34" xfId="17" applyFont="1" applyFill="1" applyBorder="1" applyAlignment="1">
      <alignment horizontal="left" vertical="center" wrapText="1"/>
    </xf>
    <xf numFmtId="0" fontId="0" fillId="0" borderId="0" xfId="19" applyFont="1"/>
    <xf numFmtId="0" fontId="23" fillId="0" borderId="0" xfId="19" applyFont="1" applyBorder="1" applyAlignment="1">
      <alignment wrapText="1"/>
    </xf>
    <xf numFmtId="0" fontId="23" fillId="0" borderId="0" xfId="19" applyFont="1" applyAlignment="1">
      <alignment wrapText="1"/>
    </xf>
    <xf numFmtId="0" fontId="0" fillId="0" borderId="36" xfId="19" applyFont="1" applyBorder="1"/>
    <xf numFmtId="0" fontId="23" fillId="0" borderId="37" xfId="19" applyFont="1" applyBorder="1" applyAlignment="1">
      <alignment wrapText="1"/>
    </xf>
    <xf numFmtId="0" fontId="23" fillId="0" borderId="38" xfId="19" applyFont="1" applyBorder="1" applyAlignment="1">
      <alignment wrapText="1"/>
    </xf>
    <xf numFmtId="0" fontId="0" fillId="0" borderId="39" xfId="19" applyFont="1" applyBorder="1"/>
    <xf numFmtId="0" fontId="24" fillId="0" borderId="0" xfId="19" applyFont="1" applyBorder="1" applyAlignment="1">
      <alignment horizontal="center" vertical="center"/>
    </xf>
    <xf numFmtId="0" fontId="23" fillId="0" borderId="40" xfId="19" applyFont="1" applyBorder="1" applyAlignment="1">
      <alignment horizontal="center" vertical="center"/>
    </xf>
    <xf numFmtId="0" fontId="23" fillId="0" borderId="0" xfId="19" applyFont="1" applyBorder="1" applyAlignment="1">
      <alignment horizontal="center" vertical="center"/>
    </xf>
    <xf numFmtId="0" fontId="0" fillId="0" borderId="39" xfId="19" applyFont="1" applyBorder="1" applyAlignment="1">
      <alignment vertical="center"/>
    </xf>
    <xf numFmtId="0" fontId="23" fillId="0" borderId="0" xfId="19" applyFont="1" applyBorder="1" applyAlignment="1">
      <alignment vertical="center" wrapText="1"/>
    </xf>
    <xf numFmtId="0" fontId="23" fillId="0" borderId="40" xfId="19" applyFont="1" applyBorder="1" applyAlignment="1">
      <alignment vertical="center" wrapText="1"/>
    </xf>
    <xf numFmtId="0" fontId="0" fillId="0" borderId="0" xfId="19" applyFont="1" applyAlignment="1">
      <alignment vertical="center"/>
    </xf>
    <xf numFmtId="0" fontId="24" fillId="0" borderId="0" xfId="19" applyFont="1" applyBorder="1" applyAlignment="1">
      <alignment vertical="center" wrapText="1"/>
    </xf>
    <xf numFmtId="0" fontId="23" fillId="0" borderId="0" xfId="19" applyFont="1" applyBorder="1" applyAlignment="1">
      <alignment vertical="top" wrapText="1"/>
    </xf>
    <xf numFmtId="0" fontId="23" fillId="0" borderId="40" xfId="19" applyFont="1" applyBorder="1" applyAlignment="1">
      <alignment vertical="top" wrapText="1"/>
    </xf>
    <xf numFmtId="0" fontId="0" fillId="0" borderId="41" xfId="19" applyFont="1" applyBorder="1" applyAlignment="1">
      <alignment vertical="center"/>
    </xf>
    <xf numFmtId="0" fontId="23" fillId="0" borderId="42" xfId="19" applyFont="1" applyBorder="1" applyAlignment="1">
      <alignment vertical="center" wrapText="1"/>
    </xf>
    <xf numFmtId="0" fontId="23" fillId="0" borderId="43" xfId="19" applyFont="1" applyBorder="1" applyAlignment="1">
      <alignment vertical="center" wrapText="1"/>
    </xf>
    <xf numFmtId="0" fontId="23" fillId="0" borderId="0" xfId="19" applyFont="1" applyAlignment="1">
      <alignment vertical="center" wrapText="1"/>
    </xf>
    <xf numFmtId="0" fontId="23" fillId="0" borderId="0" xfId="19" applyFont="1" applyBorder="1" applyAlignment="1">
      <alignment horizontal="right" vertical="center" wrapText="1"/>
    </xf>
    <xf numFmtId="0" fontId="23" fillId="0" borderId="0" xfId="19" applyFont="1" applyAlignment="1">
      <alignment horizontal="right" vertical="center" wrapText="1"/>
    </xf>
    <xf numFmtId="0" fontId="19" fillId="0" borderId="25" xfId="3" applyFill="1" applyBorder="1" applyAlignment="1">
      <alignment horizontal="right" vertical="center" shrinkToFit="1"/>
    </xf>
    <xf numFmtId="177" fontId="7" fillId="0" borderId="11" xfId="0" applyNumberFormat="1"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2" xfId="0" applyFont="1" applyFill="1" applyBorder="1" applyAlignment="1">
      <alignment vertical="center" shrinkToFit="1"/>
    </xf>
    <xf numFmtId="0" fontId="7" fillId="0" borderId="19" xfId="0" quotePrefix="1" applyFont="1" applyFill="1" applyBorder="1" applyAlignment="1">
      <alignment horizontal="center" vertical="center" shrinkToFit="1"/>
    </xf>
    <xf numFmtId="0" fontId="7" fillId="0" borderId="44" xfId="0" applyFont="1" applyFill="1" applyBorder="1" applyAlignment="1">
      <alignment vertical="center" shrinkToFit="1"/>
    </xf>
    <xf numFmtId="0" fontId="7" fillId="0" borderId="19" xfId="0" applyFont="1" applyFill="1" applyBorder="1" applyAlignment="1">
      <alignment horizontal="center" vertical="center" shrinkToFit="1"/>
    </xf>
    <xf numFmtId="177" fontId="7" fillId="0" borderId="19" xfId="0" applyNumberFormat="1" applyFont="1" applyFill="1" applyBorder="1" applyAlignment="1">
      <alignment horizontal="center" vertical="center" shrinkToFit="1"/>
    </xf>
    <xf numFmtId="0" fontId="25" fillId="9" borderId="46" xfId="3" applyFont="1" applyFill="1" applyBorder="1" applyAlignment="1">
      <alignment horizontal="left" vertical="center" shrinkToFit="1"/>
    </xf>
    <xf numFmtId="177" fontId="7" fillId="7" borderId="19" xfId="0" applyNumberFormat="1" applyFont="1" applyFill="1" applyBorder="1" applyAlignment="1">
      <alignment horizontal="center" vertical="center" shrinkToFit="1"/>
    </xf>
    <xf numFmtId="0" fontId="25" fillId="9" borderId="22" xfId="3" applyFont="1" applyFill="1" applyBorder="1" applyAlignment="1">
      <alignment horizontal="left" vertical="center" shrinkToFit="1"/>
    </xf>
    <xf numFmtId="0" fontId="7" fillId="9" borderId="22" xfId="0" applyFont="1" applyFill="1" applyBorder="1" applyAlignment="1">
      <alignment horizontal="left" vertical="center" shrinkToFit="1"/>
    </xf>
    <xf numFmtId="0" fontId="15" fillId="0" borderId="0" xfId="17" applyFont="1" applyFill="1" applyAlignment="1">
      <alignment vertical="center"/>
    </xf>
    <xf numFmtId="0" fontId="15" fillId="0" borderId="0" xfId="17" applyFont="1" applyFill="1" applyAlignment="1">
      <alignment vertical="center"/>
    </xf>
    <xf numFmtId="0" fontId="26" fillId="0" borderId="0" xfId="17" applyFont="1" applyFill="1" applyAlignment="1">
      <alignment horizontal="left" vertical="center"/>
    </xf>
    <xf numFmtId="0" fontId="27" fillId="0" borderId="34" xfId="17" applyFont="1" applyFill="1" applyBorder="1" applyAlignment="1">
      <alignment horizontal="center" vertical="center"/>
    </xf>
    <xf numFmtId="0" fontId="2" fillId="0" borderId="34" xfId="17" applyFont="1" applyFill="1" applyBorder="1" applyAlignment="1">
      <alignment horizontal="center" vertical="center" wrapText="1" shrinkToFit="1"/>
    </xf>
    <xf numFmtId="176" fontId="7" fillId="0" borderId="34" xfId="17" applyNumberFormat="1" applyFont="1" applyFill="1" applyBorder="1" applyAlignment="1">
      <alignment horizontal="center" vertical="center" wrapText="1"/>
    </xf>
    <xf numFmtId="0" fontId="28" fillId="0" borderId="0" xfId="17" applyFont="1" applyFill="1" applyAlignment="1">
      <alignment horizontal="left" wrapText="1" shrinkToFi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0" fontId="2" fillId="8" borderId="34" xfId="17" applyFont="1" applyFill="1" applyBorder="1" applyAlignment="1">
      <alignment horizontal="left" vertical="center"/>
    </xf>
    <xf numFmtId="0" fontId="2" fillId="8" borderId="34" xfId="17" applyFont="1" applyFill="1" applyBorder="1" applyAlignment="1">
      <alignment horizontal="left" vertical="center" wrapText="1" shrinkToFit="1"/>
    </xf>
    <xf numFmtId="0" fontId="29" fillId="0" borderId="34" xfId="17" applyFont="1" applyFill="1" applyBorder="1" applyAlignment="1">
      <alignment vertical="center" wrapText="1"/>
    </xf>
    <xf numFmtId="0" fontId="7" fillId="8" borderId="34" xfId="17" applyFont="1" applyFill="1" applyBorder="1" applyAlignment="1">
      <alignment horizontal="right" vertical="center" wrapText="1"/>
    </xf>
    <xf numFmtId="0" fontId="27" fillId="8" borderId="34" xfId="17" applyFont="1" applyFill="1" applyBorder="1" applyAlignment="1">
      <alignment horizontal="left" vertical="center" wrapText="1"/>
    </xf>
    <xf numFmtId="0" fontId="7" fillId="8" borderId="34" xfId="17" applyFont="1" applyFill="1" applyBorder="1" applyAlignment="1">
      <alignment horizontal="right" vertical="center" shrinkToFi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0" fontId="2" fillId="8" borderId="34" xfId="17" applyFont="1" applyFill="1" applyBorder="1" applyAlignment="1">
      <alignment horizontal="left"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38" fontId="18" fillId="10" borderId="0" xfId="4" applyFont="1" applyFill="1" applyAlignment="1">
      <alignment vertical="center"/>
    </xf>
    <xf numFmtId="0" fontId="18" fillId="10" borderId="0" xfId="17" applyFont="1" applyFill="1" applyAlignment="1">
      <alignment vertical="center"/>
    </xf>
    <xf numFmtId="0" fontId="18" fillId="10" borderId="0" xfId="17" applyFont="1" applyFill="1"/>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0" fontId="15"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176" fontId="7" fillId="0" borderId="34" xfId="17" applyNumberFormat="1" applyFont="1" applyFill="1" applyBorder="1" applyAlignment="1">
      <alignment horizontal="center" vertical="center" wrapText="1"/>
    </xf>
    <xf numFmtId="176" fontId="15" fillId="0" borderId="0" xfId="17" applyNumberFormat="1" applyFont="1" applyFill="1" applyAlignment="1">
      <alignment horizontal="left"/>
    </xf>
    <xf numFmtId="176" fontId="7" fillId="0" borderId="34" xfId="17"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7" fillId="8" borderId="34" xfId="17" applyFont="1" applyFill="1" applyBorder="1" applyAlignment="1">
      <alignment horizontal="right" vertical="center" wrapText="1"/>
    </xf>
    <xf numFmtId="0" fontId="18" fillId="0" borderId="0" xfId="17" applyFont="1" applyFill="1" applyBorder="1" applyAlignment="1">
      <alignment horizontal="left" vertical="center" shrinkToFit="1"/>
    </xf>
    <xf numFmtId="176" fontId="15" fillId="0" borderId="0" xfId="17"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5" xfId="17" applyFont="1" applyFill="1" applyBorder="1" applyAlignment="1">
      <alignment horizontal="center" vertical="center"/>
    </xf>
    <xf numFmtId="176" fontId="16" fillId="0" borderId="35" xfId="17" applyNumberFormat="1" applyFont="1" applyFill="1" applyBorder="1" applyAlignment="1">
      <alignment horizontal="center" vertical="center"/>
    </xf>
    <xf numFmtId="0" fontId="12" fillId="0" borderId="45" xfId="1" applyFill="1" applyBorder="1" applyAlignment="1">
      <alignment horizontal="right" vertical="center" shrinkToFit="1"/>
    </xf>
  </cellXfs>
  <cellStyles count="20">
    <cellStyle name="ハイパーリンク" xfId="1" builtinId="8"/>
    <cellStyle name="ハイパーリンク 2" xfId="3"/>
    <cellStyle name="桁区切り 2 24" xfId="4"/>
    <cellStyle name="桁区切り 2 25" xfId="5"/>
    <cellStyle name="桁区切り 2 26" xfId="6"/>
    <cellStyle name="桁区切り 2 27" xfId="7"/>
    <cellStyle name="桁区切り 2 28" xfId="8"/>
    <cellStyle name="桁区切り 2 29" xfId="9"/>
    <cellStyle name="桁区切り 2 31" xfId="10"/>
    <cellStyle name="桁区切り 2 34" xfId="11"/>
    <cellStyle name="桁区切り 2 35" xfId="12"/>
    <cellStyle name="桁区切り 2 37" xfId="13"/>
    <cellStyle name="桁区切り 2 39" xfId="14"/>
    <cellStyle name="桁区切り 2 42" xfId="15"/>
    <cellStyle name="桁区切り 2 44" xfId="16"/>
    <cellStyle name="桁区切り 3" xfId="18"/>
    <cellStyle name="標準" xfId="0" builtinId="0"/>
    <cellStyle name="標準 2 2" xfId="19"/>
    <cellStyle name="標準 3" xfId="17"/>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'スキルマップ（電気設備科）'!$Q$5:$Q$10</c:f>
              <c:strCache>
                <c:ptCount val="6"/>
                <c:pt idx="0">
                  <c:v>設計・開発</c:v>
                </c:pt>
                <c:pt idx="1">
                  <c:v>加工・組立</c:v>
                </c:pt>
                <c:pt idx="2">
                  <c:v>工事・施工</c:v>
                </c:pt>
                <c:pt idx="3">
                  <c:v>検査</c:v>
                </c:pt>
                <c:pt idx="4">
                  <c:v>保全･管理</c:v>
                </c:pt>
                <c:pt idx="5">
                  <c:v>教育・安全</c:v>
                </c:pt>
              </c:strCache>
            </c:strRef>
          </c:cat>
          <c:val>
            <c:numRef>
              <c:f>'スキルマップ（電気設備科）'!$R$5:$R$10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63B-43F9-8B20-DA9067CF9B3A}"/>
            </c:ext>
          </c:extLst>
        </c:ser>
        <c:dLbls>
          <c:showLegendKey val="0"/>
          <c:showVal val="0"/>
          <c:showCatName val="0"/>
          <c:showSerName val="0"/>
          <c:showPercent val="0"/>
          <c:showBubbleSize val="0"/>
        </c:dLbls>
        <c:axId val="1438761711"/>
        <c:axId val="1438765039"/>
      </c:radarChart>
      <c:catAx>
        <c:axId val="1438761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8765039"/>
        <c:crosses val="autoZero"/>
        <c:auto val="1"/>
        <c:lblAlgn val="ctr"/>
        <c:lblOffset val="100"/>
        <c:noMultiLvlLbl val="0"/>
      </c:catAx>
      <c:valAx>
        <c:axId val="14387650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8761711"/>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P8" lockText="1" noThreeD="1"/>
</file>

<file path=xl/ctrlProps/ctrlProp10.xml><?xml version="1.0" encoding="utf-8"?>
<formControlPr xmlns="http://schemas.microsoft.com/office/spreadsheetml/2009/9/main" objectType="CheckBox" fmlaLink="N29" lockText="1" noThreeD="1"/>
</file>

<file path=xl/ctrlProps/ctrlProp11.xml><?xml version="1.0" encoding="utf-8"?>
<formControlPr xmlns="http://schemas.microsoft.com/office/spreadsheetml/2009/9/main" objectType="CheckBox" fmlaLink="N8" lockText="1" noThreeD="1"/>
</file>

<file path=xl/ctrlProps/ctrlProp12.xml><?xml version="1.0" encoding="utf-8"?>
<formControlPr xmlns="http://schemas.microsoft.com/office/spreadsheetml/2009/9/main" objectType="CheckBox" fmlaLink="N18" lockText="1" noThreeD="1"/>
</file>

<file path=xl/ctrlProps/ctrlProp13.xml><?xml version="1.0" encoding="utf-8"?>
<formControlPr xmlns="http://schemas.microsoft.com/office/spreadsheetml/2009/9/main" objectType="CheckBox" fmlaLink="N17" lockText="1" noThreeD="1"/>
</file>

<file path=xl/ctrlProps/ctrlProp14.xml><?xml version="1.0" encoding="utf-8"?>
<formControlPr xmlns="http://schemas.microsoft.com/office/spreadsheetml/2009/9/main" objectType="CheckBox" fmlaLink="N15" lockText="1" noThreeD="1"/>
</file>

<file path=xl/ctrlProps/ctrlProp15.xml><?xml version="1.0" encoding="utf-8"?>
<formControlPr xmlns="http://schemas.microsoft.com/office/spreadsheetml/2009/9/main" objectType="CheckBox" fmlaLink="N25" lockText="1" noThreeD="1"/>
</file>

<file path=xl/ctrlProps/ctrlProp16.xml><?xml version="1.0" encoding="utf-8"?>
<formControlPr xmlns="http://schemas.microsoft.com/office/spreadsheetml/2009/9/main" objectType="CheckBox" fmlaLink="N30" lockText="1" noThreeD="1"/>
</file>

<file path=xl/ctrlProps/ctrlProp17.xml><?xml version="1.0" encoding="utf-8"?>
<formControlPr xmlns="http://schemas.microsoft.com/office/spreadsheetml/2009/9/main" objectType="CheckBox" fmlaLink="N37" lockText="1" noThreeD="1"/>
</file>

<file path=xl/ctrlProps/ctrlProp18.xml><?xml version="1.0" encoding="utf-8"?>
<formControlPr xmlns="http://schemas.microsoft.com/office/spreadsheetml/2009/9/main" objectType="CheckBox" fmlaLink="N41" lockText="1" noThreeD="1"/>
</file>

<file path=xl/ctrlProps/ctrlProp19.xml><?xml version="1.0" encoding="utf-8"?>
<formControlPr xmlns="http://schemas.microsoft.com/office/spreadsheetml/2009/9/main" objectType="CheckBox" fmlaLink="N54" lockText="1" noThreeD="1"/>
</file>

<file path=xl/ctrlProps/ctrlProp2.xml><?xml version="1.0" encoding="utf-8"?>
<formControlPr xmlns="http://schemas.microsoft.com/office/spreadsheetml/2009/9/main" objectType="CheckBox" fmlaLink="P9" lockText="1" noThreeD="1"/>
</file>

<file path=xl/ctrlProps/ctrlProp20.xml><?xml version="1.0" encoding="utf-8"?>
<formControlPr xmlns="http://schemas.microsoft.com/office/spreadsheetml/2009/9/main" objectType="CheckBox" fmlaLink="O9" lockText="1" noThreeD="1"/>
</file>

<file path=xl/ctrlProps/ctrlProp21.xml><?xml version="1.0" encoding="utf-8"?>
<formControlPr xmlns="http://schemas.microsoft.com/office/spreadsheetml/2009/9/main" objectType="CheckBox" fmlaLink="O13" lockText="1" noThreeD="1"/>
</file>

<file path=xl/ctrlProps/ctrlProp22.xml><?xml version="1.0" encoding="utf-8"?>
<formControlPr xmlns="http://schemas.microsoft.com/office/spreadsheetml/2009/9/main" objectType="CheckBox" fmlaLink="O15" lockText="1" noThreeD="1"/>
</file>

<file path=xl/ctrlProps/ctrlProp23.xml><?xml version="1.0" encoding="utf-8"?>
<formControlPr xmlns="http://schemas.microsoft.com/office/spreadsheetml/2009/9/main" objectType="CheckBox" fmlaLink="O17" lockText="1" noThreeD="1"/>
</file>

<file path=xl/ctrlProps/ctrlProp24.xml><?xml version="1.0" encoding="utf-8"?>
<formControlPr xmlns="http://schemas.microsoft.com/office/spreadsheetml/2009/9/main" objectType="CheckBox" fmlaLink="O25" lockText="1" noThreeD="1"/>
</file>

<file path=xl/ctrlProps/ctrlProp25.xml><?xml version="1.0" encoding="utf-8"?>
<formControlPr xmlns="http://schemas.microsoft.com/office/spreadsheetml/2009/9/main" objectType="CheckBox" fmlaLink="O35" lockText="1" noThreeD="1"/>
</file>

<file path=xl/ctrlProps/ctrlProp26.xml><?xml version="1.0" encoding="utf-8"?>
<formControlPr xmlns="http://schemas.microsoft.com/office/spreadsheetml/2009/9/main" objectType="CheckBox" fmlaLink="O41" lockText="1" noThreeD="1"/>
</file>

<file path=xl/ctrlProps/ctrlProp27.xml><?xml version="1.0" encoding="utf-8"?>
<formControlPr xmlns="http://schemas.microsoft.com/office/spreadsheetml/2009/9/main" objectType="CheckBox" fmlaLink="O50" lockText="1" noThreeD="1"/>
</file>

<file path=xl/ctrlProps/ctrlProp28.xml><?xml version="1.0" encoding="utf-8"?>
<formControlPr xmlns="http://schemas.microsoft.com/office/spreadsheetml/2009/9/main" objectType="CheckBox" fmlaLink="O54" lockText="1" noThreeD="1"/>
</file>

<file path=xl/ctrlProps/ctrlProp29.xml><?xml version="1.0" encoding="utf-8"?>
<formControlPr xmlns="http://schemas.microsoft.com/office/spreadsheetml/2009/9/main" objectType="CheckBox" fmlaLink="P11" lockText="1" noThreeD="1"/>
</file>

<file path=xl/ctrlProps/ctrlProp3.xml><?xml version="1.0" encoding="utf-8"?>
<formControlPr xmlns="http://schemas.microsoft.com/office/spreadsheetml/2009/9/main" objectType="CheckBox" fmlaLink="P43" lockText="1" noThreeD="1"/>
</file>

<file path=xl/ctrlProps/ctrlProp30.xml><?xml version="1.0" encoding="utf-8"?>
<formControlPr xmlns="http://schemas.microsoft.com/office/spreadsheetml/2009/9/main" objectType="CheckBox" fmlaLink="P15" lockText="1" noThreeD="1"/>
</file>

<file path=xl/ctrlProps/ctrlProp31.xml><?xml version="1.0" encoding="utf-8"?>
<formControlPr xmlns="http://schemas.microsoft.com/office/spreadsheetml/2009/9/main" objectType="CheckBox" fmlaLink="P25" lockText="1" noThreeD="1"/>
</file>

<file path=xl/ctrlProps/ctrlProp32.xml><?xml version="1.0" encoding="utf-8"?>
<formControlPr xmlns="http://schemas.microsoft.com/office/spreadsheetml/2009/9/main" objectType="CheckBox" fmlaLink="P27" lockText="1" noThreeD="1"/>
</file>

<file path=xl/ctrlProps/ctrlProp33.xml><?xml version="1.0" encoding="utf-8"?>
<formControlPr xmlns="http://schemas.microsoft.com/office/spreadsheetml/2009/9/main" objectType="CheckBox" fmlaLink="P33" lockText="1" noThreeD="1"/>
</file>

<file path=xl/ctrlProps/ctrlProp34.xml><?xml version="1.0" encoding="utf-8"?>
<formControlPr xmlns="http://schemas.microsoft.com/office/spreadsheetml/2009/9/main" objectType="CheckBox" fmlaLink="P39" lockText="1" noThreeD="1"/>
</file>

<file path=xl/ctrlProps/ctrlProp35.xml><?xml version="1.0" encoding="utf-8"?>
<formControlPr xmlns="http://schemas.microsoft.com/office/spreadsheetml/2009/9/main" objectType="CheckBox" fmlaLink="P44" lockText="1" noThreeD="1"/>
</file>

<file path=xl/ctrlProps/ctrlProp36.xml><?xml version="1.0" encoding="utf-8"?>
<formControlPr xmlns="http://schemas.microsoft.com/office/spreadsheetml/2009/9/main" objectType="CheckBox" fmlaLink="P46" lockText="1" noThreeD="1"/>
</file>

<file path=xl/ctrlProps/ctrlProp37.xml><?xml version="1.0" encoding="utf-8"?>
<formControlPr xmlns="http://schemas.microsoft.com/office/spreadsheetml/2009/9/main" objectType="CheckBox" fmlaLink="P48" lockText="1" noThreeD="1"/>
</file>

<file path=xl/ctrlProps/ctrlProp38.xml><?xml version="1.0" encoding="utf-8"?>
<formControlPr xmlns="http://schemas.microsoft.com/office/spreadsheetml/2009/9/main" objectType="CheckBox" fmlaLink="P50" lockText="1" noThreeD="1"/>
</file>

<file path=xl/ctrlProps/ctrlProp39.xml><?xml version="1.0" encoding="utf-8"?>
<formControlPr xmlns="http://schemas.microsoft.com/office/spreadsheetml/2009/9/main" objectType="CheckBox" fmlaLink="P52" lockText="1" noThreeD="1"/>
</file>

<file path=xl/ctrlProps/ctrlProp4.xml><?xml version="1.0" encoding="utf-8"?>
<formControlPr xmlns="http://schemas.microsoft.com/office/spreadsheetml/2009/9/main" objectType="CheckBox" fmlaLink="P32" lockText="1" noThreeD="1"/>
</file>

<file path=xl/ctrlProps/ctrlProp5.xml><?xml version="1.0" encoding="utf-8"?>
<formControlPr xmlns="http://schemas.microsoft.com/office/spreadsheetml/2009/9/main" objectType="CheckBox" fmlaLink="O8" lockText="1" noThreeD="1"/>
</file>

<file path=xl/ctrlProps/ctrlProp6.xml><?xml version="1.0" encoding="utf-8"?>
<formControlPr xmlns="http://schemas.microsoft.com/office/spreadsheetml/2009/9/main" objectType="CheckBox" fmlaLink="N6" lockText="1" noThreeD="1"/>
</file>

<file path=xl/ctrlProps/ctrlProp7.xml><?xml version="1.0" encoding="utf-8"?>
<formControlPr xmlns="http://schemas.microsoft.com/office/spreadsheetml/2009/9/main" objectType="CheckBox" fmlaLink="N21" lockText="1" noThreeD="1"/>
</file>

<file path=xl/ctrlProps/ctrlProp8.xml><?xml version="1.0" encoding="utf-8"?>
<formControlPr xmlns="http://schemas.microsoft.com/office/spreadsheetml/2009/9/main" objectType="CheckBox" fmlaLink="N23" lockText="1" noThreeD="1"/>
</file>

<file path=xl/ctrlProps/ctrlProp9.xml><?xml version="1.0" encoding="utf-8"?>
<formControlPr xmlns="http://schemas.microsoft.com/office/spreadsheetml/2009/9/main" objectType="CheckBox" fmlaLink="N19"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9525</xdr:rowOff>
        </xdr:from>
        <xdr:to>
          <xdr:col>10</xdr:col>
          <xdr:colOff>219075</xdr:colOff>
          <xdr:row>42</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9525</xdr:rowOff>
        </xdr:from>
        <xdr:to>
          <xdr:col>10</xdr:col>
          <xdr:colOff>219075</xdr:colOff>
          <xdr:row>31</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53</xdr:row>
          <xdr:rowOff>9525</xdr:rowOff>
        </xdr:from>
        <xdr:to>
          <xdr:col>6</xdr:col>
          <xdr:colOff>219075</xdr:colOff>
          <xdr:row>53</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8</xdr:col>
          <xdr:colOff>219075</xdr:colOff>
          <xdr:row>12</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219075</xdr:colOff>
          <xdr:row>16</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219075</xdr:colOff>
          <xdr:row>40</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8</xdr:col>
          <xdr:colOff>219075</xdr:colOff>
          <xdr:row>49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8</xdr:col>
          <xdr:colOff>219075</xdr:colOff>
          <xdr:row>53</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219075</xdr:colOff>
          <xdr:row>32</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9525</xdr:rowOff>
        </xdr:from>
        <xdr:to>
          <xdr:col>10</xdr:col>
          <xdr:colOff>219075</xdr:colOff>
          <xdr:row>38</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10</xdr:col>
          <xdr:colOff>219075</xdr:colOff>
          <xdr:row>45</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9525</xdr:rowOff>
        </xdr:from>
        <xdr:to>
          <xdr:col>10</xdr:col>
          <xdr:colOff>219075</xdr:colOff>
          <xdr:row>49</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9525</xdr:rowOff>
        </xdr:from>
        <xdr:to>
          <xdr:col>10</xdr:col>
          <xdr:colOff>219075</xdr:colOff>
          <xdr:row>51</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273984</xdr:colOff>
      <xdr:row>62</xdr:row>
      <xdr:rowOff>31750</xdr:rowOff>
    </xdr:to>
    <xdr:sp macro="" textlink="">
      <xdr:nvSpPr>
        <xdr:cNvPr id="41" name="正方形/長方形 40"/>
        <xdr:cNvSpPr/>
      </xdr:nvSpPr>
      <xdr:spPr>
        <a:xfrm>
          <a:off x="13954125" y="0"/>
          <a:ext cx="9100484" cy="1354137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228600</xdr:colOff>
      <xdr:row>31</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C202-F12" TargetMode="External"/><Relationship Id="rId21" Type="http://schemas.openxmlformats.org/officeDocument/2006/relationships/hyperlink" Target="https://www.tetras.uitec.jeed.go.jp/statistics/trainer_system_list/skill_sheet?code=C102-E31" TargetMode="External"/><Relationship Id="rId42" Type="http://schemas.openxmlformats.org/officeDocument/2006/relationships/vmlDrawing" Target="../drawings/vmlDrawing1.vml"/><Relationship Id="rId47" Type="http://schemas.openxmlformats.org/officeDocument/2006/relationships/ctrlProp" Target="../ctrlProps/ctrlProp5.xml"/><Relationship Id="rId63" Type="http://schemas.openxmlformats.org/officeDocument/2006/relationships/ctrlProp" Target="../ctrlProps/ctrlProp21.xml"/><Relationship Id="rId68" Type="http://schemas.openxmlformats.org/officeDocument/2006/relationships/ctrlProp" Target="../ctrlProps/ctrlProp26.xml"/><Relationship Id="rId16" Type="http://schemas.openxmlformats.org/officeDocument/2006/relationships/hyperlink" Target="https://www.tetras.uitec.jeed.go.jp/statistics/trainer_system_list/skill_sheet?code=A602-E22" TargetMode="External"/><Relationship Id="rId11" Type="http://schemas.openxmlformats.org/officeDocument/2006/relationships/hyperlink" Target="https://www.tetras.uitec.jeed.go.jp/statistics/trainer_system_list/skill_sheet?code=A601-E21" TargetMode="External"/><Relationship Id="rId32" Type="http://schemas.openxmlformats.org/officeDocument/2006/relationships/hyperlink" Target="https://www.tetras.uitec.jeed.go.jp/statistics/trainer_system_list/skill_sheet?code=X202-F12" TargetMode="External"/><Relationship Id="rId37" Type="http://schemas.openxmlformats.org/officeDocument/2006/relationships/hyperlink" Target="https://www.tetras.uitec.jeed.go.jp/statistics/trainer_system_list/skill_sheet?code=X303-F31" TargetMode="External"/><Relationship Id="rId53" Type="http://schemas.openxmlformats.org/officeDocument/2006/relationships/ctrlProp" Target="../ctrlProps/ctrlProp11.xml"/><Relationship Id="rId58" Type="http://schemas.openxmlformats.org/officeDocument/2006/relationships/ctrlProp" Target="../ctrlProps/ctrlProp16.xml"/><Relationship Id="rId74" Type="http://schemas.openxmlformats.org/officeDocument/2006/relationships/ctrlProp" Target="../ctrlProps/ctrlProp32.xml"/><Relationship Id="rId79" Type="http://schemas.openxmlformats.org/officeDocument/2006/relationships/ctrlProp" Target="../ctrlProps/ctrlProp37.xml"/><Relationship Id="rId5" Type="http://schemas.openxmlformats.org/officeDocument/2006/relationships/hyperlink" Target="https://www.tetras.uitec.jeed.go.jp/statistics/trainer_system_list/skill_sheet?code=A401-E13" TargetMode="External"/><Relationship Id="rId61" Type="http://schemas.openxmlformats.org/officeDocument/2006/relationships/ctrlProp" Target="../ctrlProps/ctrlProp19.xml"/><Relationship Id="rId19" Type="http://schemas.openxmlformats.org/officeDocument/2006/relationships/hyperlink" Target="https://www.tetras.uitec.jeed.go.jp/statistics/trainer_system_list/skill_sheet?code=C102-E11" TargetMode="External"/><Relationship Id="rId14" Type="http://schemas.openxmlformats.org/officeDocument/2006/relationships/hyperlink" Target="https://www.tetras.uitec.jeed.go.jp/statistics/trainer_system_list/skill_sheet?code=A602-E12" TargetMode="External"/><Relationship Id="rId22" Type="http://schemas.openxmlformats.org/officeDocument/2006/relationships/hyperlink" Target="https://www.tetras.uitec.jeed.go.jp/statistics/trainer_system_list/skill_sheet?code=C103-E21" TargetMode="External"/><Relationship Id="rId27" Type="http://schemas.openxmlformats.org/officeDocument/2006/relationships/hyperlink" Target="https://www.tetras.uitec.jeed.go.jp/statistics/trainer_system_list/skill_sheet?code=X107-F31" TargetMode="External"/><Relationship Id="rId30" Type="http://schemas.openxmlformats.org/officeDocument/2006/relationships/hyperlink" Target="https://www.tetras.uitec.jeed.go.jp/statistics/trainer_system_list/skill_sheet?code=X103-F32" TargetMode="External"/><Relationship Id="rId35" Type="http://schemas.openxmlformats.org/officeDocument/2006/relationships/hyperlink" Target="https://www.tetras.uitec.jeed.go.jp/statistics/trainer_system_list/skill_sheet?code=C205-F21" TargetMode="External"/><Relationship Id="rId43" Type="http://schemas.openxmlformats.org/officeDocument/2006/relationships/ctrlProp" Target="../ctrlProps/ctrlProp1.xml"/><Relationship Id="rId48" Type="http://schemas.openxmlformats.org/officeDocument/2006/relationships/ctrlProp" Target="../ctrlProps/ctrlProp6.xml"/><Relationship Id="rId56" Type="http://schemas.openxmlformats.org/officeDocument/2006/relationships/ctrlProp" Target="../ctrlProps/ctrlProp14.xml"/><Relationship Id="rId64" Type="http://schemas.openxmlformats.org/officeDocument/2006/relationships/ctrlProp" Target="../ctrlProps/ctrlProp22.xml"/><Relationship Id="rId69" Type="http://schemas.openxmlformats.org/officeDocument/2006/relationships/ctrlProp" Target="../ctrlProps/ctrlProp27.xml"/><Relationship Id="rId77" Type="http://schemas.openxmlformats.org/officeDocument/2006/relationships/ctrlProp" Target="../ctrlProps/ctrlProp35.xml"/><Relationship Id="rId8" Type="http://schemas.openxmlformats.org/officeDocument/2006/relationships/hyperlink" Target="https://www.tetras.uitec.jeed.go.jp/statistics/trainer_system_list/skill_sheet?code=A401-E31" TargetMode="External"/><Relationship Id="rId51" Type="http://schemas.openxmlformats.org/officeDocument/2006/relationships/ctrlProp" Target="../ctrlProps/ctrlProp9.xml"/><Relationship Id="rId72" Type="http://schemas.openxmlformats.org/officeDocument/2006/relationships/ctrlProp" Target="../ctrlProps/ctrlProp30.xml"/><Relationship Id="rId80" Type="http://schemas.openxmlformats.org/officeDocument/2006/relationships/ctrlProp" Target="../ctrlProps/ctrlProp38.xml"/><Relationship Id="rId3" Type="http://schemas.openxmlformats.org/officeDocument/2006/relationships/hyperlink" Target="https://www.tetras.uitec.jeed.go.jp/statistics/trainer_system_list/skill_sheet?code=A102-E11" TargetMode="External"/><Relationship Id="rId12" Type="http://schemas.openxmlformats.org/officeDocument/2006/relationships/hyperlink" Target="https://www.tetras.uitec.jeed.go.jp/statistics/trainer_system_list/skill_sheet?code=A601-E22" TargetMode="External"/><Relationship Id="rId17" Type="http://schemas.openxmlformats.org/officeDocument/2006/relationships/hyperlink" Target="https://www.tetras.uitec.jeed.go.jp/statistics/trainer_system_list/skill_sheet?code=B304-E11" TargetMode="External"/><Relationship Id="rId25" Type="http://schemas.openxmlformats.org/officeDocument/2006/relationships/hyperlink" Target="https://www.tetras.uitec.jeed.go.jp/statistics/trainer_system_list/skill_sheet?code=C202-F11" TargetMode="External"/><Relationship Id="rId33" Type="http://schemas.openxmlformats.org/officeDocument/2006/relationships/hyperlink" Target="https://www.tetras.uitec.jeed.go.jp/statistics/trainer_system_list/skill_sheet?code=D102-I11" TargetMode="External"/><Relationship Id="rId38" Type="http://schemas.openxmlformats.org/officeDocument/2006/relationships/hyperlink" Target="https://www.tetras.uitec.jeed.go.jp/statistics/trainer_system_list/skill_sheet?code=Z201-F21" TargetMode="External"/><Relationship Id="rId46" Type="http://schemas.openxmlformats.org/officeDocument/2006/relationships/ctrlProp" Target="../ctrlProps/ctrlProp4.xml"/><Relationship Id="rId59" Type="http://schemas.openxmlformats.org/officeDocument/2006/relationships/ctrlProp" Target="../ctrlProps/ctrlProp17.xml"/><Relationship Id="rId67" Type="http://schemas.openxmlformats.org/officeDocument/2006/relationships/ctrlProp" Target="../ctrlProps/ctrlProp25.xml"/><Relationship Id="rId20" Type="http://schemas.openxmlformats.org/officeDocument/2006/relationships/hyperlink" Target="https://www.tetras.uitec.jeed.go.jp/statistics/trainer_system_list/skill_sheet?code=C102-E12" TargetMode="External"/><Relationship Id="rId41" Type="http://schemas.openxmlformats.org/officeDocument/2006/relationships/drawing" Target="../drawings/drawing1.xml"/><Relationship Id="rId54" Type="http://schemas.openxmlformats.org/officeDocument/2006/relationships/ctrlProp" Target="../ctrlProps/ctrlProp12.xml"/><Relationship Id="rId62" Type="http://schemas.openxmlformats.org/officeDocument/2006/relationships/ctrlProp" Target="../ctrlProps/ctrlProp20.xml"/><Relationship Id="rId70" Type="http://schemas.openxmlformats.org/officeDocument/2006/relationships/ctrlProp" Target="../ctrlProps/ctrlProp28.xml"/><Relationship Id="rId75" Type="http://schemas.openxmlformats.org/officeDocument/2006/relationships/ctrlProp" Target="../ctrlProps/ctrlProp33.xml"/><Relationship Id="rId1" Type="http://schemas.openxmlformats.org/officeDocument/2006/relationships/hyperlink" Target="https://www.tetras.uitec.jeed.go.jp/statistics/trainer_system_list/skill_sheet?code=A501-E11" TargetMode="External"/><Relationship Id="rId6" Type="http://schemas.openxmlformats.org/officeDocument/2006/relationships/hyperlink" Target="https://www.tetras.uitec.jeed.go.jp/statistics/trainer_system_list/skill_sheet?code=A401-E12" TargetMode="External"/><Relationship Id="rId15" Type="http://schemas.openxmlformats.org/officeDocument/2006/relationships/hyperlink" Target="https://www.tetras.uitec.jeed.go.jp/statistics/trainer_system_list/skill_sheet?code=A602-E21" TargetMode="External"/><Relationship Id="rId23" Type="http://schemas.openxmlformats.org/officeDocument/2006/relationships/hyperlink" Target="https://www.tetras.uitec.jeed.go.jp/statistics/trainer_system_list/skill_sheet?code=C105-E11" TargetMode="External"/><Relationship Id="rId28" Type="http://schemas.openxmlformats.org/officeDocument/2006/relationships/hyperlink" Target="https://www.tetras.uitec.jeed.go.jp/statistics/trainer_system_list/skill_sheet?code=D103-F31" TargetMode="External"/><Relationship Id="rId36" Type="http://schemas.openxmlformats.org/officeDocument/2006/relationships/hyperlink" Target="https://www.tetras.uitec.jeed.go.jp/statistics/trainer_system_list/skill_sheet?code=X102-F21" TargetMode="External"/><Relationship Id="rId49" Type="http://schemas.openxmlformats.org/officeDocument/2006/relationships/ctrlProp" Target="../ctrlProps/ctrlProp7.xml"/><Relationship Id="rId57" Type="http://schemas.openxmlformats.org/officeDocument/2006/relationships/ctrlProp" Target="../ctrlProps/ctrlProp15.xml"/><Relationship Id="rId10" Type="http://schemas.openxmlformats.org/officeDocument/2006/relationships/hyperlink" Target="https://www.tetras.uitec.jeed.go.jp/statistics/trainer_system_list/skill_sheet?code=A601-E11" TargetMode="External"/><Relationship Id="rId31" Type="http://schemas.openxmlformats.org/officeDocument/2006/relationships/hyperlink" Target="https://www.tetras.uitec.jeed.go.jp/statistics/trainer_system_list/skill_sheet?code=X105-F31" TargetMode="External"/><Relationship Id="rId44" Type="http://schemas.openxmlformats.org/officeDocument/2006/relationships/ctrlProp" Target="../ctrlProps/ctrlProp2.xml"/><Relationship Id="rId52" Type="http://schemas.openxmlformats.org/officeDocument/2006/relationships/ctrlProp" Target="../ctrlProps/ctrlProp10.xml"/><Relationship Id="rId60" Type="http://schemas.openxmlformats.org/officeDocument/2006/relationships/ctrlProp" Target="../ctrlProps/ctrlProp18.xml"/><Relationship Id="rId65" Type="http://schemas.openxmlformats.org/officeDocument/2006/relationships/ctrlProp" Target="../ctrlProps/ctrlProp23.xml"/><Relationship Id="rId73" Type="http://schemas.openxmlformats.org/officeDocument/2006/relationships/ctrlProp" Target="../ctrlProps/ctrlProp31.xml"/><Relationship Id="rId78" Type="http://schemas.openxmlformats.org/officeDocument/2006/relationships/ctrlProp" Target="../ctrlProps/ctrlProp36.xml"/><Relationship Id="rId81" Type="http://schemas.openxmlformats.org/officeDocument/2006/relationships/ctrlProp" Target="../ctrlProps/ctrlProp39.xml"/><Relationship Id="rId4" Type="http://schemas.openxmlformats.org/officeDocument/2006/relationships/hyperlink" Target="https://www.tetras.uitec.jeed.go.jp/statistics/trainer_system_list/skill_sheet?code=A401-E11" TargetMode="External"/><Relationship Id="rId9" Type="http://schemas.openxmlformats.org/officeDocument/2006/relationships/hyperlink" Target="https://www.tetras.uitec.jeed.go.jp/statistics/trainer_system_list/skill_sheet?code=A499-I11" TargetMode="External"/><Relationship Id="rId13" Type="http://schemas.openxmlformats.org/officeDocument/2006/relationships/hyperlink" Target="https://www.tetras.uitec.jeed.go.jp/statistics/trainer_system_list/skill_sheet?code=A602-E11" TargetMode="External"/><Relationship Id="rId18" Type="http://schemas.openxmlformats.org/officeDocument/2006/relationships/hyperlink" Target="https://www.tetras.uitec.jeed.go.jp/statistics/trainer_system_list/skill_sheet?code=C101-E11" TargetMode="External"/><Relationship Id="rId39" Type="http://schemas.openxmlformats.org/officeDocument/2006/relationships/hyperlink" Target="https://www.tetras.uitec.jeed.go.jp/statistics/trainer_system_list/skill_sheet?code=Z201-F11" TargetMode="External"/><Relationship Id="rId34" Type="http://schemas.openxmlformats.org/officeDocument/2006/relationships/hyperlink" Target="https://www.tetras.uitec.jeed.go.jp/statistics/trainer_system_list/skill_sheet?code=X102-F11" TargetMode="External"/><Relationship Id="rId50" Type="http://schemas.openxmlformats.org/officeDocument/2006/relationships/ctrlProp" Target="../ctrlProps/ctrlProp8.xml"/><Relationship Id="rId55" Type="http://schemas.openxmlformats.org/officeDocument/2006/relationships/ctrlProp" Target="../ctrlProps/ctrlProp13.xml"/><Relationship Id="rId76" Type="http://schemas.openxmlformats.org/officeDocument/2006/relationships/ctrlProp" Target="../ctrlProps/ctrlProp34.xml"/><Relationship Id="rId7" Type="http://schemas.openxmlformats.org/officeDocument/2006/relationships/hyperlink" Target="https://www.tetras.uitec.jeed.go.jp/statistics/trainer_system_list/skill_sheet?code=A401-E21" TargetMode="External"/><Relationship Id="rId71" Type="http://schemas.openxmlformats.org/officeDocument/2006/relationships/ctrlProp" Target="../ctrlProps/ctrlProp29.xml"/><Relationship Id="rId2" Type="http://schemas.openxmlformats.org/officeDocument/2006/relationships/hyperlink" Target="https://www.tetras.uitec.jeed.go.jp/statistics/trainer_system_list/skill_sheet?code=X202-F31" TargetMode="External"/><Relationship Id="rId29" Type="http://schemas.openxmlformats.org/officeDocument/2006/relationships/hyperlink" Target="https://www.tetras.uitec.jeed.go.jp/statistics/trainer_system_list/skill_sheet?code=X103-F31" TargetMode="External"/><Relationship Id="rId24" Type="http://schemas.openxmlformats.org/officeDocument/2006/relationships/hyperlink" Target="https://www.tetras.uitec.jeed.go.jp/statistics/trainer_system_list/skill_sheet?code=C105-E12" TargetMode="External"/><Relationship Id="rId40" Type="http://schemas.openxmlformats.org/officeDocument/2006/relationships/printerSettings" Target="../printerSettings/printerSettings2.bin"/><Relationship Id="rId45" Type="http://schemas.openxmlformats.org/officeDocument/2006/relationships/ctrlProp" Target="../ctrlProps/ctrlProp3.xml"/><Relationship Id="rId66" Type="http://schemas.openxmlformats.org/officeDocument/2006/relationships/ctrlProp" Target="../ctrlProps/ctrlProp2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37" customWidth="1"/>
    <col min="2" max="2" width="4.625" style="137" customWidth="1"/>
    <col min="3" max="3" width="77.375" style="138" customWidth="1"/>
    <col min="4" max="4" width="3.875" style="139" customWidth="1"/>
    <col min="5" max="5" width="1.625" style="139" customWidth="1"/>
    <col min="6" max="6" width="75.5" style="137" customWidth="1"/>
    <col min="7" max="256" width="9" style="137"/>
    <col min="257" max="257" width="1.875" style="137" customWidth="1"/>
    <col min="258" max="258" width="4.625" style="137" customWidth="1"/>
    <col min="259" max="259" width="77.375" style="137" customWidth="1"/>
    <col min="260" max="260" width="3.875" style="137" customWidth="1"/>
    <col min="261" max="261" width="1.625" style="137" customWidth="1"/>
    <col min="262" max="262" width="75.5" style="137" customWidth="1"/>
    <col min="263" max="512" width="9" style="137"/>
    <col min="513" max="513" width="1.875" style="137" customWidth="1"/>
    <col min="514" max="514" width="4.625" style="137" customWidth="1"/>
    <col min="515" max="515" width="77.375" style="137" customWidth="1"/>
    <col min="516" max="516" width="3.875" style="137" customWidth="1"/>
    <col min="517" max="517" width="1.625" style="137" customWidth="1"/>
    <col min="518" max="518" width="75.5" style="137" customWidth="1"/>
    <col min="519" max="768" width="9" style="137"/>
    <col min="769" max="769" width="1.875" style="137" customWidth="1"/>
    <col min="770" max="770" width="4.625" style="137" customWidth="1"/>
    <col min="771" max="771" width="77.375" style="137" customWidth="1"/>
    <col min="772" max="772" width="3.875" style="137" customWidth="1"/>
    <col min="773" max="773" width="1.625" style="137" customWidth="1"/>
    <col min="774" max="774" width="75.5" style="137" customWidth="1"/>
    <col min="775" max="1024" width="9" style="137"/>
    <col min="1025" max="1025" width="1.875" style="137" customWidth="1"/>
    <col min="1026" max="1026" width="4.625" style="137" customWidth="1"/>
    <col min="1027" max="1027" width="77.375" style="137" customWidth="1"/>
    <col min="1028" max="1028" width="3.875" style="137" customWidth="1"/>
    <col min="1029" max="1029" width="1.625" style="137" customWidth="1"/>
    <col min="1030" max="1030" width="75.5" style="137" customWidth="1"/>
    <col min="1031" max="1280" width="9" style="137"/>
    <col min="1281" max="1281" width="1.875" style="137" customWidth="1"/>
    <col min="1282" max="1282" width="4.625" style="137" customWidth="1"/>
    <col min="1283" max="1283" width="77.375" style="137" customWidth="1"/>
    <col min="1284" max="1284" width="3.875" style="137" customWidth="1"/>
    <col min="1285" max="1285" width="1.625" style="137" customWidth="1"/>
    <col min="1286" max="1286" width="75.5" style="137" customWidth="1"/>
    <col min="1287" max="1536" width="9" style="137"/>
    <col min="1537" max="1537" width="1.875" style="137" customWidth="1"/>
    <col min="1538" max="1538" width="4.625" style="137" customWidth="1"/>
    <col min="1539" max="1539" width="77.375" style="137" customWidth="1"/>
    <col min="1540" max="1540" width="3.875" style="137" customWidth="1"/>
    <col min="1541" max="1541" width="1.625" style="137" customWidth="1"/>
    <col min="1542" max="1542" width="75.5" style="137" customWidth="1"/>
    <col min="1543" max="1792" width="9" style="137"/>
    <col min="1793" max="1793" width="1.875" style="137" customWidth="1"/>
    <col min="1794" max="1794" width="4.625" style="137" customWidth="1"/>
    <col min="1795" max="1795" width="77.375" style="137" customWidth="1"/>
    <col min="1796" max="1796" width="3.875" style="137" customWidth="1"/>
    <col min="1797" max="1797" width="1.625" style="137" customWidth="1"/>
    <col min="1798" max="1798" width="75.5" style="137" customWidth="1"/>
    <col min="1799" max="2048" width="9" style="137"/>
    <col min="2049" max="2049" width="1.875" style="137" customWidth="1"/>
    <col min="2050" max="2050" width="4.625" style="137" customWidth="1"/>
    <col min="2051" max="2051" width="77.375" style="137" customWidth="1"/>
    <col min="2052" max="2052" width="3.875" style="137" customWidth="1"/>
    <col min="2053" max="2053" width="1.625" style="137" customWidth="1"/>
    <col min="2054" max="2054" width="75.5" style="137" customWidth="1"/>
    <col min="2055" max="2304" width="9" style="137"/>
    <col min="2305" max="2305" width="1.875" style="137" customWidth="1"/>
    <col min="2306" max="2306" width="4.625" style="137" customWidth="1"/>
    <col min="2307" max="2307" width="77.375" style="137" customWidth="1"/>
    <col min="2308" max="2308" width="3.875" style="137" customWidth="1"/>
    <col min="2309" max="2309" width="1.625" style="137" customWidth="1"/>
    <col min="2310" max="2310" width="75.5" style="137" customWidth="1"/>
    <col min="2311" max="2560" width="9" style="137"/>
    <col min="2561" max="2561" width="1.875" style="137" customWidth="1"/>
    <col min="2562" max="2562" width="4.625" style="137" customWidth="1"/>
    <col min="2563" max="2563" width="77.375" style="137" customWidth="1"/>
    <col min="2564" max="2564" width="3.875" style="137" customWidth="1"/>
    <col min="2565" max="2565" width="1.625" style="137" customWidth="1"/>
    <col min="2566" max="2566" width="75.5" style="137" customWidth="1"/>
    <col min="2567" max="2816" width="9" style="137"/>
    <col min="2817" max="2817" width="1.875" style="137" customWidth="1"/>
    <col min="2818" max="2818" width="4.625" style="137" customWidth="1"/>
    <col min="2819" max="2819" width="77.375" style="137" customWidth="1"/>
    <col min="2820" max="2820" width="3.875" style="137" customWidth="1"/>
    <col min="2821" max="2821" width="1.625" style="137" customWidth="1"/>
    <col min="2822" max="2822" width="75.5" style="137" customWidth="1"/>
    <col min="2823" max="3072" width="9" style="137"/>
    <col min="3073" max="3073" width="1.875" style="137" customWidth="1"/>
    <col min="3074" max="3074" width="4.625" style="137" customWidth="1"/>
    <col min="3075" max="3075" width="77.375" style="137" customWidth="1"/>
    <col min="3076" max="3076" width="3.875" style="137" customWidth="1"/>
    <col min="3077" max="3077" width="1.625" style="137" customWidth="1"/>
    <col min="3078" max="3078" width="75.5" style="137" customWidth="1"/>
    <col min="3079" max="3328" width="9" style="137"/>
    <col min="3329" max="3329" width="1.875" style="137" customWidth="1"/>
    <col min="3330" max="3330" width="4.625" style="137" customWidth="1"/>
    <col min="3331" max="3331" width="77.375" style="137" customWidth="1"/>
    <col min="3332" max="3332" width="3.875" style="137" customWidth="1"/>
    <col min="3333" max="3333" width="1.625" style="137" customWidth="1"/>
    <col min="3334" max="3334" width="75.5" style="137" customWidth="1"/>
    <col min="3335" max="3584" width="9" style="137"/>
    <col min="3585" max="3585" width="1.875" style="137" customWidth="1"/>
    <col min="3586" max="3586" width="4.625" style="137" customWidth="1"/>
    <col min="3587" max="3587" width="77.375" style="137" customWidth="1"/>
    <col min="3588" max="3588" width="3.875" style="137" customWidth="1"/>
    <col min="3589" max="3589" width="1.625" style="137" customWidth="1"/>
    <col min="3590" max="3590" width="75.5" style="137" customWidth="1"/>
    <col min="3591" max="3840" width="9" style="137"/>
    <col min="3841" max="3841" width="1.875" style="137" customWidth="1"/>
    <col min="3842" max="3842" width="4.625" style="137" customWidth="1"/>
    <col min="3843" max="3843" width="77.375" style="137" customWidth="1"/>
    <col min="3844" max="3844" width="3.875" style="137" customWidth="1"/>
    <col min="3845" max="3845" width="1.625" style="137" customWidth="1"/>
    <col min="3846" max="3846" width="75.5" style="137" customWidth="1"/>
    <col min="3847" max="4096" width="9" style="137"/>
    <col min="4097" max="4097" width="1.875" style="137" customWidth="1"/>
    <col min="4098" max="4098" width="4.625" style="137" customWidth="1"/>
    <col min="4099" max="4099" width="77.375" style="137" customWidth="1"/>
    <col min="4100" max="4100" width="3.875" style="137" customWidth="1"/>
    <col min="4101" max="4101" width="1.625" style="137" customWidth="1"/>
    <col min="4102" max="4102" width="75.5" style="137" customWidth="1"/>
    <col min="4103" max="4352" width="9" style="137"/>
    <col min="4353" max="4353" width="1.875" style="137" customWidth="1"/>
    <col min="4354" max="4354" width="4.625" style="137" customWidth="1"/>
    <col min="4355" max="4355" width="77.375" style="137" customWidth="1"/>
    <col min="4356" max="4356" width="3.875" style="137" customWidth="1"/>
    <col min="4357" max="4357" width="1.625" style="137" customWidth="1"/>
    <col min="4358" max="4358" width="75.5" style="137" customWidth="1"/>
    <col min="4359" max="4608" width="9" style="137"/>
    <col min="4609" max="4609" width="1.875" style="137" customWidth="1"/>
    <col min="4610" max="4610" width="4.625" style="137" customWidth="1"/>
    <col min="4611" max="4611" width="77.375" style="137" customWidth="1"/>
    <col min="4612" max="4612" width="3.875" style="137" customWidth="1"/>
    <col min="4613" max="4613" width="1.625" style="137" customWidth="1"/>
    <col min="4614" max="4614" width="75.5" style="137" customWidth="1"/>
    <col min="4615" max="4864" width="9" style="137"/>
    <col min="4865" max="4865" width="1.875" style="137" customWidth="1"/>
    <col min="4866" max="4866" width="4.625" style="137" customWidth="1"/>
    <col min="4867" max="4867" width="77.375" style="137" customWidth="1"/>
    <col min="4868" max="4868" width="3.875" style="137" customWidth="1"/>
    <col min="4869" max="4869" width="1.625" style="137" customWidth="1"/>
    <col min="4870" max="4870" width="75.5" style="137" customWidth="1"/>
    <col min="4871" max="5120" width="9" style="137"/>
    <col min="5121" max="5121" width="1.875" style="137" customWidth="1"/>
    <col min="5122" max="5122" width="4.625" style="137" customWidth="1"/>
    <col min="5123" max="5123" width="77.375" style="137" customWidth="1"/>
    <col min="5124" max="5124" width="3.875" style="137" customWidth="1"/>
    <col min="5125" max="5125" width="1.625" style="137" customWidth="1"/>
    <col min="5126" max="5126" width="75.5" style="137" customWidth="1"/>
    <col min="5127" max="5376" width="9" style="137"/>
    <col min="5377" max="5377" width="1.875" style="137" customWidth="1"/>
    <col min="5378" max="5378" width="4.625" style="137" customWidth="1"/>
    <col min="5379" max="5379" width="77.375" style="137" customWidth="1"/>
    <col min="5380" max="5380" width="3.875" style="137" customWidth="1"/>
    <col min="5381" max="5381" width="1.625" style="137" customWidth="1"/>
    <col min="5382" max="5382" width="75.5" style="137" customWidth="1"/>
    <col min="5383" max="5632" width="9" style="137"/>
    <col min="5633" max="5633" width="1.875" style="137" customWidth="1"/>
    <col min="5634" max="5634" width="4.625" style="137" customWidth="1"/>
    <col min="5635" max="5635" width="77.375" style="137" customWidth="1"/>
    <col min="5636" max="5636" width="3.875" style="137" customWidth="1"/>
    <col min="5637" max="5637" width="1.625" style="137" customWidth="1"/>
    <col min="5638" max="5638" width="75.5" style="137" customWidth="1"/>
    <col min="5639" max="5888" width="9" style="137"/>
    <col min="5889" max="5889" width="1.875" style="137" customWidth="1"/>
    <col min="5890" max="5890" width="4.625" style="137" customWidth="1"/>
    <col min="5891" max="5891" width="77.375" style="137" customWidth="1"/>
    <col min="5892" max="5892" width="3.875" style="137" customWidth="1"/>
    <col min="5893" max="5893" width="1.625" style="137" customWidth="1"/>
    <col min="5894" max="5894" width="75.5" style="137" customWidth="1"/>
    <col min="5895" max="6144" width="9" style="137"/>
    <col min="6145" max="6145" width="1.875" style="137" customWidth="1"/>
    <col min="6146" max="6146" width="4.625" style="137" customWidth="1"/>
    <col min="6147" max="6147" width="77.375" style="137" customWidth="1"/>
    <col min="6148" max="6148" width="3.875" style="137" customWidth="1"/>
    <col min="6149" max="6149" width="1.625" style="137" customWidth="1"/>
    <col min="6150" max="6150" width="75.5" style="137" customWidth="1"/>
    <col min="6151" max="6400" width="9" style="137"/>
    <col min="6401" max="6401" width="1.875" style="137" customWidth="1"/>
    <col min="6402" max="6402" width="4.625" style="137" customWidth="1"/>
    <col min="6403" max="6403" width="77.375" style="137" customWidth="1"/>
    <col min="6404" max="6404" width="3.875" style="137" customWidth="1"/>
    <col min="6405" max="6405" width="1.625" style="137" customWidth="1"/>
    <col min="6406" max="6406" width="75.5" style="137" customWidth="1"/>
    <col min="6407" max="6656" width="9" style="137"/>
    <col min="6657" max="6657" width="1.875" style="137" customWidth="1"/>
    <col min="6658" max="6658" width="4.625" style="137" customWidth="1"/>
    <col min="6659" max="6659" width="77.375" style="137" customWidth="1"/>
    <col min="6660" max="6660" width="3.875" style="137" customWidth="1"/>
    <col min="6661" max="6661" width="1.625" style="137" customWidth="1"/>
    <col min="6662" max="6662" width="75.5" style="137" customWidth="1"/>
    <col min="6663" max="6912" width="9" style="137"/>
    <col min="6913" max="6913" width="1.875" style="137" customWidth="1"/>
    <col min="6914" max="6914" width="4.625" style="137" customWidth="1"/>
    <col min="6915" max="6915" width="77.375" style="137" customWidth="1"/>
    <col min="6916" max="6916" width="3.875" style="137" customWidth="1"/>
    <col min="6917" max="6917" width="1.625" style="137" customWidth="1"/>
    <col min="6918" max="6918" width="75.5" style="137" customWidth="1"/>
    <col min="6919" max="7168" width="9" style="137"/>
    <col min="7169" max="7169" width="1.875" style="137" customWidth="1"/>
    <col min="7170" max="7170" width="4.625" style="137" customWidth="1"/>
    <col min="7171" max="7171" width="77.375" style="137" customWidth="1"/>
    <col min="7172" max="7172" width="3.875" style="137" customWidth="1"/>
    <col min="7173" max="7173" width="1.625" style="137" customWidth="1"/>
    <col min="7174" max="7174" width="75.5" style="137" customWidth="1"/>
    <col min="7175" max="7424" width="9" style="137"/>
    <col min="7425" max="7425" width="1.875" style="137" customWidth="1"/>
    <col min="7426" max="7426" width="4.625" style="137" customWidth="1"/>
    <col min="7427" max="7427" width="77.375" style="137" customWidth="1"/>
    <col min="7428" max="7428" width="3.875" style="137" customWidth="1"/>
    <col min="7429" max="7429" width="1.625" style="137" customWidth="1"/>
    <col min="7430" max="7430" width="75.5" style="137" customWidth="1"/>
    <col min="7431" max="7680" width="9" style="137"/>
    <col min="7681" max="7681" width="1.875" style="137" customWidth="1"/>
    <col min="7682" max="7682" width="4.625" style="137" customWidth="1"/>
    <col min="7683" max="7683" width="77.375" style="137" customWidth="1"/>
    <col min="7684" max="7684" width="3.875" style="137" customWidth="1"/>
    <col min="7685" max="7685" width="1.625" style="137" customWidth="1"/>
    <col min="7686" max="7686" width="75.5" style="137" customWidth="1"/>
    <col min="7687" max="7936" width="9" style="137"/>
    <col min="7937" max="7937" width="1.875" style="137" customWidth="1"/>
    <col min="7938" max="7938" width="4.625" style="137" customWidth="1"/>
    <col min="7939" max="7939" width="77.375" style="137" customWidth="1"/>
    <col min="7940" max="7940" width="3.875" style="137" customWidth="1"/>
    <col min="7941" max="7941" width="1.625" style="137" customWidth="1"/>
    <col min="7942" max="7942" width="75.5" style="137" customWidth="1"/>
    <col min="7943" max="8192" width="9" style="137"/>
    <col min="8193" max="8193" width="1.875" style="137" customWidth="1"/>
    <col min="8194" max="8194" width="4.625" style="137" customWidth="1"/>
    <col min="8195" max="8195" width="77.375" style="137" customWidth="1"/>
    <col min="8196" max="8196" width="3.875" style="137" customWidth="1"/>
    <col min="8197" max="8197" width="1.625" style="137" customWidth="1"/>
    <col min="8198" max="8198" width="75.5" style="137" customWidth="1"/>
    <col min="8199" max="8448" width="9" style="137"/>
    <col min="8449" max="8449" width="1.875" style="137" customWidth="1"/>
    <col min="8450" max="8450" width="4.625" style="137" customWidth="1"/>
    <col min="8451" max="8451" width="77.375" style="137" customWidth="1"/>
    <col min="8452" max="8452" width="3.875" style="137" customWidth="1"/>
    <col min="8453" max="8453" width="1.625" style="137" customWidth="1"/>
    <col min="8454" max="8454" width="75.5" style="137" customWidth="1"/>
    <col min="8455" max="8704" width="9" style="137"/>
    <col min="8705" max="8705" width="1.875" style="137" customWidth="1"/>
    <col min="8706" max="8706" width="4.625" style="137" customWidth="1"/>
    <col min="8707" max="8707" width="77.375" style="137" customWidth="1"/>
    <col min="8708" max="8708" width="3.875" style="137" customWidth="1"/>
    <col min="8709" max="8709" width="1.625" style="137" customWidth="1"/>
    <col min="8710" max="8710" width="75.5" style="137" customWidth="1"/>
    <col min="8711" max="8960" width="9" style="137"/>
    <col min="8961" max="8961" width="1.875" style="137" customWidth="1"/>
    <col min="8962" max="8962" width="4.625" style="137" customWidth="1"/>
    <col min="8963" max="8963" width="77.375" style="137" customWidth="1"/>
    <col min="8964" max="8964" width="3.875" style="137" customWidth="1"/>
    <col min="8965" max="8965" width="1.625" style="137" customWidth="1"/>
    <col min="8966" max="8966" width="75.5" style="137" customWidth="1"/>
    <col min="8967" max="9216" width="9" style="137"/>
    <col min="9217" max="9217" width="1.875" style="137" customWidth="1"/>
    <col min="9218" max="9218" width="4.625" style="137" customWidth="1"/>
    <col min="9219" max="9219" width="77.375" style="137" customWidth="1"/>
    <col min="9220" max="9220" width="3.875" style="137" customWidth="1"/>
    <col min="9221" max="9221" width="1.625" style="137" customWidth="1"/>
    <col min="9222" max="9222" width="75.5" style="137" customWidth="1"/>
    <col min="9223" max="9472" width="9" style="137"/>
    <col min="9473" max="9473" width="1.875" style="137" customWidth="1"/>
    <col min="9474" max="9474" width="4.625" style="137" customWidth="1"/>
    <col min="9475" max="9475" width="77.375" style="137" customWidth="1"/>
    <col min="9476" max="9476" width="3.875" style="137" customWidth="1"/>
    <col min="9477" max="9477" width="1.625" style="137" customWidth="1"/>
    <col min="9478" max="9478" width="75.5" style="137" customWidth="1"/>
    <col min="9479" max="9728" width="9" style="137"/>
    <col min="9729" max="9729" width="1.875" style="137" customWidth="1"/>
    <col min="9730" max="9730" width="4.625" style="137" customWidth="1"/>
    <col min="9731" max="9731" width="77.375" style="137" customWidth="1"/>
    <col min="9732" max="9732" width="3.875" style="137" customWidth="1"/>
    <col min="9733" max="9733" width="1.625" style="137" customWidth="1"/>
    <col min="9734" max="9734" width="75.5" style="137" customWidth="1"/>
    <col min="9735" max="9984" width="9" style="137"/>
    <col min="9985" max="9985" width="1.875" style="137" customWidth="1"/>
    <col min="9986" max="9986" width="4.625" style="137" customWidth="1"/>
    <col min="9987" max="9987" width="77.375" style="137" customWidth="1"/>
    <col min="9988" max="9988" width="3.875" style="137" customWidth="1"/>
    <col min="9989" max="9989" width="1.625" style="137" customWidth="1"/>
    <col min="9990" max="9990" width="75.5" style="137" customWidth="1"/>
    <col min="9991" max="10240" width="9" style="137"/>
    <col min="10241" max="10241" width="1.875" style="137" customWidth="1"/>
    <col min="10242" max="10242" width="4.625" style="137" customWidth="1"/>
    <col min="10243" max="10243" width="77.375" style="137" customWidth="1"/>
    <col min="10244" max="10244" width="3.875" style="137" customWidth="1"/>
    <col min="10245" max="10245" width="1.625" style="137" customWidth="1"/>
    <col min="10246" max="10246" width="75.5" style="137" customWidth="1"/>
    <col min="10247" max="10496" width="9" style="137"/>
    <col min="10497" max="10497" width="1.875" style="137" customWidth="1"/>
    <col min="10498" max="10498" width="4.625" style="137" customWidth="1"/>
    <col min="10499" max="10499" width="77.375" style="137" customWidth="1"/>
    <col min="10500" max="10500" width="3.875" style="137" customWidth="1"/>
    <col min="10501" max="10501" width="1.625" style="137" customWidth="1"/>
    <col min="10502" max="10502" width="75.5" style="137" customWidth="1"/>
    <col min="10503" max="10752" width="9" style="137"/>
    <col min="10753" max="10753" width="1.875" style="137" customWidth="1"/>
    <col min="10754" max="10754" width="4.625" style="137" customWidth="1"/>
    <col min="10755" max="10755" width="77.375" style="137" customWidth="1"/>
    <col min="10756" max="10756" width="3.875" style="137" customWidth="1"/>
    <col min="10757" max="10757" width="1.625" style="137" customWidth="1"/>
    <col min="10758" max="10758" width="75.5" style="137" customWidth="1"/>
    <col min="10759" max="11008" width="9" style="137"/>
    <col min="11009" max="11009" width="1.875" style="137" customWidth="1"/>
    <col min="11010" max="11010" width="4.625" style="137" customWidth="1"/>
    <col min="11011" max="11011" width="77.375" style="137" customWidth="1"/>
    <col min="11012" max="11012" width="3.875" style="137" customWidth="1"/>
    <col min="11013" max="11013" width="1.625" style="137" customWidth="1"/>
    <col min="11014" max="11014" width="75.5" style="137" customWidth="1"/>
    <col min="11015" max="11264" width="9" style="137"/>
    <col min="11265" max="11265" width="1.875" style="137" customWidth="1"/>
    <col min="11266" max="11266" width="4.625" style="137" customWidth="1"/>
    <col min="11267" max="11267" width="77.375" style="137" customWidth="1"/>
    <col min="11268" max="11268" width="3.875" style="137" customWidth="1"/>
    <col min="11269" max="11269" width="1.625" style="137" customWidth="1"/>
    <col min="11270" max="11270" width="75.5" style="137" customWidth="1"/>
    <col min="11271" max="11520" width="9" style="137"/>
    <col min="11521" max="11521" width="1.875" style="137" customWidth="1"/>
    <col min="11522" max="11522" width="4.625" style="137" customWidth="1"/>
    <col min="11523" max="11523" width="77.375" style="137" customWidth="1"/>
    <col min="11524" max="11524" width="3.875" style="137" customWidth="1"/>
    <col min="11525" max="11525" width="1.625" style="137" customWidth="1"/>
    <col min="11526" max="11526" width="75.5" style="137" customWidth="1"/>
    <col min="11527" max="11776" width="9" style="137"/>
    <col min="11777" max="11777" width="1.875" style="137" customWidth="1"/>
    <col min="11778" max="11778" width="4.625" style="137" customWidth="1"/>
    <col min="11779" max="11779" width="77.375" style="137" customWidth="1"/>
    <col min="11780" max="11780" width="3.875" style="137" customWidth="1"/>
    <col min="11781" max="11781" width="1.625" style="137" customWidth="1"/>
    <col min="11782" max="11782" width="75.5" style="137" customWidth="1"/>
    <col min="11783" max="12032" width="9" style="137"/>
    <col min="12033" max="12033" width="1.875" style="137" customWidth="1"/>
    <col min="12034" max="12034" width="4.625" style="137" customWidth="1"/>
    <col min="12035" max="12035" width="77.375" style="137" customWidth="1"/>
    <col min="12036" max="12036" width="3.875" style="137" customWidth="1"/>
    <col min="12037" max="12037" width="1.625" style="137" customWidth="1"/>
    <col min="12038" max="12038" width="75.5" style="137" customWidth="1"/>
    <col min="12039" max="12288" width="9" style="137"/>
    <col min="12289" max="12289" width="1.875" style="137" customWidth="1"/>
    <col min="12290" max="12290" width="4.625" style="137" customWidth="1"/>
    <col min="12291" max="12291" width="77.375" style="137" customWidth="1"/>
    <col min="12292" max="12292" width="3.875" style="137" customWidth="1"/>
    <col min="12293" max="12293" width="1.625" style="137" customWidth="1"/>
    <col min="12294" max="12294" width="75.5" style="137" customWidth="1"/>
    <col min="12295" max="12544" width="9" style="137"/>
    <col min="12545" max="12545" width="1.875" style="137" customWidth="1"/>
    <col min="12546" max="12546" width="4.625" style="137" customWidth="1"/>
    <col min="12547" max="12547" width="77.375" style="137" customWidth="1"/>
    <col min="12548" max="12548" width="3.875" style="137" customWidth="1"/>
    <col min="12549" max="12549" width="1.625" style="137" customWidth="1"/>
    <col min="12550" max="12550" width="75.5" style="137" customWidth="1"/>
    <col min="12551" max="12800" width="9" style="137"/>
    <col min="12801" max="12801" width="1.875" style="137" customWidth="1"/>
    <col min="12802" max="12802" width="4.625" style="137" customWidth="1"/>
    <col min="12803" max="12803" width="77.375" style="137" customWidth="1"/>
    <col min="12804" max="12804" width="3.875" style="137" customWidth="1"/>
    <col min="12805" max="12805" width="1.625" style="137" customWidth="1"/>
    <col min="12806" max="12806" width="75.5" style="137" customWidth="1"/>
    <col min="12807" max="13056" width="9" style="137"/>
    <col min="13057" max="13057" width="1.875" style="137" customWidth="1"/>
    <col min="13058" max="13058" width="4.625" style="137" customWidth="1"/>
    <col min="13059" max="13059" width="77.375" style="137" customWidth="1"/>
    <col min="13060" max="13060" width="3.875" style="137" customWidth="1"/>
    <col min="13061" max="13061" width="1.625" style="137" customWidth="1"/>
    <col min="13062" max="13062" width="75.5" style="137" customWidth="1"/>
    <col min="13063" max="13312" width="9" style="137"/>
    <col min="13313" max="13313" width="1.875" style="137" customWidth="1"/>
    <col min="13314" max="13314" width="4.625" style="137" customWidth="1"/>
    <col min="13315" max="13315" width="77.375" style="137" customWidth="1"/>
    <col min="13316" max="13316" width="3.875" style="137" customWidth="1"/>
    <col min="13317" max="13317" width="1.625" style="137" customWidth="1"/>
    <col min="13318" max="13318" width="75.5" style="137" customWidth="1"/>
    <col min="13319" max="13568" width="9" style="137"/>
    <col min="13569" max="13569" width="1.875" style="137" customWidth="1"/>
    <col min="13570" max="13570" width="4.625" style="137" customWidth="1"/>
    <col min="13571" max="13571" width="77.375" style="137" customWidth="1"/>
    <col min="13572" max="13572" width="3.875" style="137" customWidth="1"/>
    <col min="13573" max="13573" width="1.625" style="137" customWidth="1"/>
    <col min="13574" max="13574" width="75.5" style="137" customWidth="1"/>
    <col min="13575" max="13824" width="9" style="137"/>
    <col min="13825" max="13825" width="1.875" style="137" customWidth="1"/>
    <col min="13826" max="13826" width="4.625" style="137" customWidth="1"/>
    <col min="13827" max="13827" width="77.375" style="137" customWidth="1"/>
    <col min="13828" max="13828" width="3.875" style="137" customWidth="1"/>
    <col min="13829" max="13829" width="1.625" style="137" customWidth="1"/>
    <col min="13830" max="13830" width="75.5" style="137" customWidth="1"/>
    <col min="13831" max="14080" width="9" style="137"/>
    <col min="14081" max="14081" width="1.875" style="137" customWidth="1"/>
    <col min="14082" max="14082" width="4.625" style="137" customWidth="1"/>
    <col min="14083" max="14083" width="77.375" style="137" customWidth="1"/>
    <col min="14084" max="14084" width="3.875" style="137" customWidth="1"/>
    <col min="14085" max="14085" width="1.625" style="137" customWidth="1"/>
    <col min="14086" max="14086" width="75.5" style="137" customWidth="1"/>
    <col min="14087" max="14336" width="9" style="137"/>
    <col min="14337" max="14337" width="1.875" style="137" customWidth="1"/>
    <col min="14338" max="14338" width="4.625" style="137" customWidth="1"/>
    <col min="14339" max="14339" width="77.375" style="137" customWidth="1"/>
    <col min="14340" max="14340" width="3.875" style="137" customWidth="1"/>
    <col min="14341" max="14341" width="1.625" style="137" customWidth="1"/>
    <col min="14342" max="14342" width="75.5" style="137" customWidth="1"/>
    <col min="14343" max="14592" width="9" style="137"/>
    <col min="14593" max="14593" width="1.875" style="137" customWidth="1"/>
    <col min="14594" max="14594" width="4.625" style="137" customWidth="1"/>
    <col min="14595" max="14595" width="77.375" style="137" customWidth="1"/>
    <col min="14596" max="14596" width="3.875" style="137" customWidth="1"/>
    <col min="14597" max="14597" width="1.625" style="137" customWidth="1"/>
    <col min="14598" max="14598" width="75.5" style="137" customWidth="1"/>
    <col min="14599" max="14848" width="9" style="137"/>
    <col min="14849" max="14849" width="1.875" style="137" customWidth="1"/>
    <col min="14850" max="14850" width="4.625" style="137" customWidth="1"/>
    <col min="14851" max="14851" width="77.375" style="137" customWidth="1"/>
    <col min="14852" max="14852" width="3.875" style="137" customWidth="1"/>
    <col min="14853" max="14853" width="1.625" style="137" customWidth="1"/>
    <col min="14854" max="14854" width="75.5" style="137" customWidth="1"/>
    <col min="14855" max="15104" width="9" style="137"/>
    <col min="15105" max="15105" width="1.875" style="137" customWidth="1"/>
    <col min="15106" max="15106" width="4.625" style="137" customWidth="1"/>
    <col min="15107" max="15107" width="77.375" style="137" customWidth="1"/>
    <col min="15108" max="15108" width="3.875" style="137" customWidth="1"/>
    <col min="15109" max="15109" width="1.625" style="137" customWidth="1"/>
    <col min="15110" max="15110" width="75.5" style="137" customWidth="1"/>
    <col min="15111" max="15360" width="9" style="137"/>
    <col min="15361" max="15361" width="1.875" style="137" customWidth="1"/>
    <col min="15362" max="15362" width="4.625" style="137" customWidth="1"/>
    <col min="15363" max="15363" width="77.375" style="137" customWidth="1"/>
    <col min="15364" max="15364" width="3.875" style="137" customWidth="1"/>
    <col min="15365" max="15365" width="1.625" style="137" customWidth="1"/>
    <col min="15366" max="15366" width="75.5" style="137" customWidth="1"/>
    <col min="15367" max="15616" width="9" style="137"/>
    <col min="15617" max="15617" width="1.875" style="137" customWidth="1"/>
    <col min="15618" max="15618" width="4.625" style="137" customWidth="1"/>
    <col min="15619" max="15619" width="77.375" style="137" customWidth="1"/>
    <col min="15620" max="15620" width="3.875" style="137" customWidth="1"/>
    <col min="15621" max="15621" width="1.625" style="137" customWidth="1"/>
    <col min="15622" max="15622" width="75.5" style="137" customWidth="1"/>
    <col min="15623" max="15872" width="9" style="137"/>
    <col min="15873" max="15873" width="1.875" style="137" customWidth="1"/>
    <col min="15874" max="15874" width="4.625" style="137" customWidth="1"/>
    <col min="15875" max="15875" width="77.375" style="137" customWidth="1"/>
    <col min="15876" max="15876" width="3.875" style="137" customWidth="1"/>
    <col min="15877" max="15877" width="1.625" style="137" customWidth="1"/>
    <col min="15878" max="15878" width="75.5" style="137" customWidth="1"/>
    <col min="15879" max="16128" width="9" style="137"/>
    <col min="16129" max="16129" width="1.875" style="137" customWidth="1"/>
    <col min="16130" max="16130" width="4.625" style="137" customWidth="1"/>
    <col min="16131" max="16131" width="77.375" style="137" customWidth="1"/>
    <col min="16132" max="16132" width="3.875" style="137" customWidth="1"/>
    <col min="16133" max="16133" width="1.625" style="137" customWidth="1"/>
    <col min="16134" max="16134" width="75.5" style="137" customWidth="1"/>
    <col min="16135" max="16384" width="9" style="137"/>
  </cols>
  <sheetData>
    <row r="1" spans="2:5" ht="19.5" thickBot="1" x14ac:dyDescent="0.45"/>
    <row r="2" spans="2:5" ht="13.5" customHeight="1" x14ac:dyDescent="0.4">
      <c r="B2" s="140"/>
      <c r="C2" s="141"/>
      <c r="D2" s="142"/>
      <c r="E2" s="138"/>
    </row>
    <row r="3" spans="2:5" ht="20.25" customHeight="1" x14ac:dyDescent="0.4">
      <c r="B3" s="143"/>
      <c r="C3" s="144" t="s">
        <v>158</v>
      </c>
      <c r="D3" s="145"/>
      <c r="E3" s="146"/>
    </row>
    <row r="4" spans="2:5" s="150" customFormat="1" x14ac:dyDescent="0.4">
      <c r="B4" s="147"/>
      <c r="C4" s="148"/>
      <c r="D4" s="149"/>
      <c r="E4" s="148"/>
    </row>
    <row r="5" spans="2:5" s="150" customFormat="1" ht="17.25" customHeight="1" x14ac:dyDescent="0.4">
      <c r="B5" s="147"/>
      <c r="C5" s="151" t="s">
        <v>159</v>
      </c>
      <c r="D5" s="149"/>
      <c r="E5" s="148"/>
    </row>
    <row r="6" spans="2:5" s="150" customFormat="1" ht="118.5" customHeight="1" x14ac:dyDescent="0.4">
      <c r="B6" s="147"/>
      <c r="C6" s="148" t="s">
        <v>160</v>
      </c>
      <c r="D6" s="149"/>
      <c r="E6" s="148"/>
    </row>
    <row r="7" spans="2:5" s="150" customFormat="1" ht="11.25" customHeight="1" x14ac:dyDescent="0.4">
      <c r="B7" s="147"/>
      <c r="C7" s="148"/>
      <c r="D7" s="149"/>
      <c r="E7" s="148"/>
    </row>
    <row r="8" spans="2:5" s="150" customFormat="1" ht="17.25" customHeight="1" x14ac:dyDescent="0.4">
      <c r="B8" s="147"/>
      <c r="C8" s="151" t="s">
        <v>161</v>
      </c>
      <c r="D8" s="149"/>
      <c r="E8" s="148"/>
    </row>
    <row r="9" spans="2:5" s="150" customFormat="1" ht="237" customHeight="1" x14ac:dyDescent="0.4">
      <c r="B9" s="147"/>
      <c r="C9" s="152" t="s">
        <v>162</v>
      </c>
      <c r="D9" s="149"/>
      <c r="E9" s="148"/>
    </row>
    <row r="10" spans="2:5" s="150" customFormat="1" ht="11.25" customHeight="1" x14ac:dyDescent="0.4">
      <c r="B10" s="147"/>
      <c r="C10" s="148"/>
      <c r="D10" s="149"/>
      <c r="E10" s="148"/>
    </row>
    <row r="11" spans="2:5" s="150" customFormat="1" ht="18" customHeight="1" x14ac:dyDescent="0.4">
      <c r="B11" s="147"/>
      <c r="C11" s="151" t="s">
        <v>163</v>
      </c>
      <c r="D11" s="149"/>
      <c r="E11" s="148"/>
    </row>
    <row r="12" spans="2:5" s="150" customFormat="1" ht="66.75" customHeight="1" x14ac:dyDescent="0.4">
      <c r="B12" s="147"/>
      <c r="C12" s="148" t="s">
        <v>165</v>
      </c>
      <c r="D12" s="149"/>
      <c r="E12" s="148"/>
    </row>
    <row r="13" spans="2:5" s="150" customFormat="1" ht="9" customHeight="1" x14ac:dyDescent="0.4">
      <c r="B13" s="147"/>
      <c r="C13" s="148"/>
      <c r="D13" s="149"/>
      <c r="E13" s="148"/>
    </row>
    <row r="14" spans="2:5" s="150" customFormat="1" ht="16.5" customHeight="1" x14ac:dyDescent="0.4">
      <c r="B14" s="147"/>
      <c r="C14" s="152" t="s">
        <v>164</v>
      </c>
      <c r="D14" s="153"/>
      <c r="E14" s="152"/>
    </row>
    <row r="15" spans="2:5" s="150" customFormat="1" ht="9" customHeight="1" x14ac:dyDescent="0.4">
      <c r="B15" s="147"/>
      <c r="C15" s="152"/>
      <c r="D15" s="153"/>
      <c r="E15" s="152"/>
    </row>
    <row r="16" spans="2:5" s="150" customFormat="1" ht="90.75" customHeight="1" x14ac:dyDescent="0.4">
      <c r="B16" s="147"/>
      <c r="C16" s="148" t="s">
        <v>166</v>
      </c>
      <c r="D16" s="149"/>
      <c r="E16" s="148"/>
    </row>
    <row r="17" spans="2:5" s="150" customFormat="1" ht="5.25" customHeight="1" thickBot="1" x14ac:dyDescent="0.45">
      <c r="B17" s="154"/>
      <c r="C17" s="155"/>
      <c r="D17" s="156"/>
      <c r="E17" s="157"/>
    </row>
    <row r="18" spans="2:5" s="150" customFormat="1" x14ac:dyDescent="0.4">
      <c r="C18" s="148"/>
      <c r="D18" s="157"/>
      <c r="E18" s="157"/>
    </row>
    <row r="19" spans="2:5" s="150" customFormat="1" x14ac:dyDescent="0.4">
      <c r="C19" s="158"/>
      <c r="D19" s="159"/>
      <c r="E19" s="159"/>
    </row>
    <row r="20" spans="2:5" s="150" customFormat="1" x14ac:dyDescent="0.4">
      <c r="C20" s="148"/>
      <c r="D20" s="157"/>
      <c r="E20" s="157"/>
    </row>
    <row r="21" spans="2:5" s="150" customFormat="1" x14ac:dyDescent="0.4">
      <c r="C21" s="148"/>
      <c r="D21" s="157"/>
      <c r="E21" s="157"/>
    </row>
    <row r="22" spans="2:5" s="150" customFormat="1" x14ac:dyDescent="0.4">
      <c r="C22" s="148"/>
      <c r="D22" s="157"/>
      <c r="E22" s="157"/>
    </row>
    <row r="23" spans="2:5" s="150" customFormat="1" x14ac:dyDescent="0.4">
      <c r="C23" s="148"/>
      <c r="D23" s="157"/>
      <c r="E23" s="157"/>
    </row>
    <row r="24" spans="2:5" s="150" customFormat="1" x14ac:dyDescent="0.4">
      <c r="C24" s="148"/>
      <c r="D24" s="157"/>
      <c r="E24" s="157"/>
    </row>
    <row r="25" spans="2:5" s="150" customFormat="1" x14ac:dyDescent="0.4">
      <c r="C25" s="148"/>
      <c r="D25" s="157"/>
      <c r="E25" s="157"/>
    </row>
    <row r="26" spans="2:5" s="150" customFormat="1" x14ac:dyDescent="0.4">
      <c r="C26" s="148"/>
      <c r="D26" s="157"/>
      <c r="E26" s="157"/>
    </row>
    <row r="27" spans="2:5" s="150" customFormat="1" x14ac:dyDescent="0.4">
      <c r="C27" s="148"/>
      <c r="D27" s="157"/>
      <c r="E27" s="157"/>
    </row>
    <row r="28" spans="2:5" s="150" customFormat="1" x14ac:dyDescent="0.4">
      <c r="C28" s="148"/>
      <c r="D28" s="157"/>
      <c r="E28" s="157"/>
    </row>
    <row r="29" spans="2:5" s="150" customFormat="1" x14ac:dyDescent="0.4">
      <c r="C29" s="148"/>
      <c r="D29" s="157"/>
      <c r="E29" s="157"/>
    </row>
    <row r="30" spans="2:5" s="150" customFormat="1" x14ac:dyDescent="0.4">
      <c r="C30" s="148"/>
      <c r="D30" s="157"/>
      <c r="E30" s="157"/>
    </row>
    <row r="31" spans="2:5" s="150" customFormat="1" x14ac:dyDescent="0.4">
      <c r="C31" s="148"/>
      <c r="D31" s="157"/>
      <c r="E31" s="157"/>
    </row>
    <row r="32" spans="2:5" s="150" customFormat="1" x14ac:dyDescent="0.4">
      <c r="C32" s="148"/>
      <c r="D32" s="157"/>
      <c r="E32" s="157"/>
    </row>
    <row r="33" spans="3:5" s="150" customFormat="1" x14ac:dyDescent="0.4">
      <c r="C33" s="148"/>
      <c r="D33" s="157"/>
      <c r="E33" s="157"/>
    </row>
    <row r="34" spans="3:5" s="150" customFormat="1" x14ac:dyDescent="0.4">
      <c r="C34" s="148"/>
      <c r="D34" s="157"/>
      <c r="E34" s="157"/>
    </row>
    <row r="35" spans="3:5" s="150" customFormat="1" x14ac:dyDescent="0.4">
      <c r="C35" s="148"/>
      <c r="D35" s="157"/>
      <c r="E35" s="157"/>
    </row>
    <row r="36" spans="3:5" s="150" customFormat="1" x14ac:dyDescent="0.4">
      <c r="C36" s="148"/>
      <c r="D36" s="157"/>
      <c r="E36" s="157"/>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04" customWidth="1"/>
    <col min="11" max="11" width="9" style="125" customWidth="1"/>
    <col min="12" max="12" width="4.875" style="119" customWidth="1"/>
    <col min="13" max="13" width="9" style="199"/>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03" t="s">
        <v>135</v>
      </c>
      <c r="K2" s="120" t="s">
        <v>136</v>
      </c>
      <c r="L2" s="199"/>
    </row>
    <row r="3" spans="1:15" s="133" customFormat="1" ht="35.1" customHeight="1" x14ac:dyDescent="0.15">
      <c r="A3" s="186" t="s">
        <v>174</v>
      </c>
      <c r="B3" s="134"/>
      <c r="C3" s="126"/>
      <c r="D3" s="127">
        <v>4401</v>
      </c>
      <c r="E3" s="128" t="str">
        <f t="shared" ref="E3:E4" si="0">HYPERLINK(O3,N3)</f>
        <v>配電盤・制御盤組立技能・技術</v>
      </c>
      <c r="F3" s="197" t="s">
        <v>195</v>
      </c>
      <c r="G3" s="183" t="s">
        <v>138</v>
      </c>
      <c r="H3" s="127">
        <v>10</v>
      </c>
      <c r="I3" s="127">
        <v>5</v>
      </c>
      <c r="J3" s="135">
        <v>24500</v>
      </c>
      <c r="K3" s="129"/>
      <c r="L3" s="130"/>
      <c r="M3" s="131"/>
      <c r="N3" s="184" t="s">
        <v>144</v>
      </c>
      <c r="O3" s="132" t="str">
        <f t="shared" ref="O3:O4" si="1">"https://www.uitec.jeed.go.jp/training/2022/"&amp;D3&amp;".pdf"</f>
        <v>https://www.uitec.jeed.go.jp/training/2022/4401.pdf</v>
      </c>
    </row>
    <row r="4" spans="1:15" s="133" customFormat="1" ht="35.1" customHeight="1" x14ac:dyDescent="0.15">
      <c r="A4" s="186" t="s">
        <v>174</v>
      </c>
      <c r="B4" s="134"/>
      <c r="C4" s="126"/>
      <c r="D4" s="127">
        <v>4403</v>
      </c>
      <c r="E4" s="128" t="str">
        <f t="shared" si="0"/>
        <v>配電盤・制御盤－指導技術編－</v>
      </c>
      <c r="F4" s="182" t="s">
        <v>196</v>
      </c>
      <c r="G4" s="183" t="s">
        <v>138</v>
      </c>
      <c r="H4" s="127">
        <v>10</v>
      </c>
      <c r="I4" s="127">
        <v>5</v>
      </c>
      <c r="J4" s="135">
        <v>24500</v>
      </c>
      <c r="K4" s="129"/>
      <c r="L4" s="130"/>
      <c r="M4" s="131"/>
      <c r="N4" s="184" t="s">
        <v>145</v>
      </c>
      <c r="O4" s="132" t="str">
        <f t="shared" si="1"/>
        <v>https://www.uitec.jeed.go.jp/training/2022/4403.pdf</v>
      </c>
    </row>
    <row r="7" spans="1:15" s="125" customFormat="1" ht="18.75" x14ac:dyDescent="0.4">
      <c r="A7" s="174"/>
      <c r="B7" s="117"/>
      <c r="C7" s="117"/>
      <c r="D7" s="122"/>
      <c r="E7" s="123"/>
      <c r="F7" s="124"/>
      <c r="G7" s="178"/>
      <c r="H7" s="122"/>
      <c r="I7" s="122"/>
      <c r="J7" s="257" t="s">
        <v>137</v>
      </c>
      <c r="L7" s="119"/>
      <c r="M7" s="199"/>
      <c r="N7" s="119"/>
      <c r="O7" s="119"/>
    </row>
  </sheetData>
  <autoFilter ref="A2:K4"/>
  <mergeCells count="1">
    <mergeCell ref="C1:K1"/>
  </mergeCells>
  <phoneticPr fontId="1"/>
  <hyperlinks>
    <hyperlink ref="J7"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07" customWidth="1"/>
    <col min="11" max="11" width="9" style="125" customWidth="1"/>
    <col min="12" max="12" width="4.875" style="119" customWidth="1"/>
    <col min="13" max="13" width="9" style="202"/>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06" t="s">
        <v>135</v>
      </c>
      <c r="K2" s="120" t="s">
        <v>136</v>
      </c>
      <c r="L2" s="202"/>
    </row>
    <row r="5" spans="1:15" s="125" customFormat="1" ht="18.75" x14ac:dyDescent="0.4">
      <c r="A5" s="174"/>
      <c r="B5" s="117"/>
      <c r="C5" s="117"/>
      <c r="D5" s="122"/>
      <c r="E5" s="123"/>
      <c r="F5" s="124"/>
      <c r="G5" s="178"/>
      <c r="H5" s="122"/>
      <c r="I5" s="122"/>
      <c r="J5" s="257" t="s">
        <v>137</v>
      </c>
      <c r="L5" s="119"/>
      <c r="M5" s="202"/>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10" customWidth="1"/>
    <col min="11" max="11" width="9" style="125" customWidth="1"/>
    <col min="12" max="12" width="4.875" style="119" customWidth="1"/>
    <col min="13" max="13" width="9" style="205"/>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09" t="s">
        <v>135</v>
      </c>
      <c r="K2" s="120" t="s">
        <v>136</v>
      </c>
      <c r="L2" s="205"/>
    </row>
    <row r="3" spans="1:15" s="133" customFormat="1" ht="35.1" customHeight="1" x14ac:dyDescent="0.15">
      <c r="A3" s="186" t="s">
        <v>174</v>
      </c>
      <c r="B3" s="134"/>
      <c r="C3" s="126" t="s">
        <v>140</v>
      </c>
      <c r="D3" s="127">
        <v>4601</v>
      </c>
      <c r="E3" s="128" t="str">
        <f t="shared" ref="E3:E8" si="0">HYPERLINK(O3,N3)</f>
        <v>電気工事施工技術と求められる技能</v>
      </c>
      <c r="F3" s="182" t="s">
        <v>200</v>
      </c>
      <c r="G3" s="183" t="s">
        <v>138</v>
      </c>
      <c r="H3" s="127">
        <v>10</v>
      </c>
      <c r="I3" s="127">
        <v>2</v>
      </c>
      <c r="J3" s="135" t="s">
        <v>172</v>
      </c>
      <c r="K3" s="129"/>
      <c r="L3" s="130"/>
      <c r="M3" s="131"/>
      <c r="N3" s="184" t="s">
        <v>201</v>
      </c>
      <c r="O3" s="132" t="str">
        <f t="shared" ref="O3:O8" si="1">"https://www.uitec.jeed.go.jp/training/2022/"&amp;D3&amp;".pdf"</f>
        <v>https://www.uitec.jeed.go.jp/training/2022/4601.pdf</v>
      </c>
    </row>
    <row r="4" spans="1:15" s="133" customFormat="1" ht="35.1" customHeight="1" x14ac:dyDescent="0.15">
      <c r="A4" s="186" t="s">
        <v>174</v>
      </c>
      <c r="B4" s="134"/>
      <c r="C4" s="126"/>
      <c r="D4" s="127">
        <v>4602</v>
      </c>
      <c r="E4" s="128" t="str">
        <f t="shared" si="0"/>
        <v>電気工事施工技術（木造編）</v>
      </c>
      <c r="F4" s="182" t="s">
        <v>199</v>
      </c>
      <c r="G4" s="183" t="s">
        <v>138</v>
      </c>
      <c r="H4" s="127">
        <v>6</v>
      </c>
      <c r="I4" s="127">
        <v>2</v>
      </c>
      <c r="J4" s="135" t="s">
        <v>172</v>
      </c>
      <c r="K4" s="129"/>
      <c r="L4" s="130"/>
      <c r="M4" s="131"/>
      <c r="N4" s="184" t="s">
        <v>202</v>
      </c>
      <c r="O4" s="132" t="str">
        <f t="shared" si="1"/>
        <v>https://www.uitec.jeed.go.jp/training/2022/4602.pdf</v>
      </c>
    </row>
    <row r="5" spans="1:15" s="133" customFormat="1" ht="35.1" customHeight="1" x14ac:dyDescent="0.15">
      <c r="A5" s="186" t="s">
        <v>174</v>
      </c>
      <c r="B5" s="134"/>
      <c r="C5" s="136"/>
      <c r="D5" s="127">
        <v>4603</v>
      </c>
      <c r="E5" s="128" t="str">
        <f t="shared" si="0"/>
        <v>電気工事施工技術（RC編）</v>
      </c>
      <c r="F5" s="182" t="s">
        <v>203</v>
      </c>
      <c r="G5" s="183" t="s">
        <v>138</v>
      </c>
      <c r="H5" s="127">
        <v>6</v>
      </c>
      <c r="I5" s="127">
        <v>2</v>
      </c>
      <c r="J5" s="135" t="s">
        <v>172</v>
      </c>
      <c r="K5" s="129"/>
      <c r="L5" s="130"/>
      <c r="M5" s="131"/>
      <c r="N5" s="184" t="s">
        <v>147</v>
      </c>
      <c r="O5" s="132" t="str">
        <f t="shared" si="1"/>
        <v>https://www.uitec.jeed.go.jp/training/2022/4603.pdf</v>
      </c>
    </row>
    <row r="6" spans="1:15" s="133" customFormat="1" ht="35.1" customHeight="1" x14ac:dyDescent="0.15">
      <c r="A6" s="186" t="s">
        <v>174</v>
      </c>
      <c r="B6" s="134"/>
      <c r="C6" s="136"/>
      <c r="D6" s="127">
        <v>4604</v>
      </c>
      <c r="E6" s="128" t="str">
        <f t="shared" si="0"/>
        <v>電気工事施工技術（LGS編）</v>
      </c>
      <c r="F6" s="182" t="s">
        <v>204</v>
      </c>
      <c r="G6" s="183" t="s">
        <v>138</v>
      </c>
      <c r="H6" s="127">
        <v>6</v>
      </c>
      <c r="I6" s="127">
        <v>2</v>
      </c>
      <c r="J6" s="135" t="s">
        <v>172</v>
      </c>
      <c r="K6" s="129"/>
      <c r="L6" s="130"/>
      <c r="M6" s="131"/>
      <c r="N6" s="184" t="s">
        <v>148</v>
      </c>
      <c r="O6" s="132" t="str">
        <f t="shared" si="1"/>
        <v>https://www.uitec.jeed.go.jp/training/2022/4604.pdf</v>
      </c>
    </row>
    <row r="7" spans="1:15" s="133" customFormat="1" ht="35.1" customHeight="1" x14ac:dyDescent="0.15">
      <c r="A7" s="186" t="s">
        <v>174</v>
      </c>
      <c r="B7" s="134"/>
      <c r="C7" s="136"/>
      <c r="D7" s="127">
        <v>4605</v>
      </c>
      <c r="E7" s="128" t="str">
        <f t="shared" si="0"/>
        <v>電気設備見積もり積算技術</v>
      </c>
      <c r="F7" s="182" t="s">
        <v>198</v>
      </c>
      <c r="G7" s="183" t="s">
        <v>138</v>
      </c>
      <c r="H7" s="127">
        <v>10</v>
      </c>
      <c r="I7" s="127">
        <v>2</v>
      </c>
      <c r="J7" s="135" t="s">
        <v>172</v>
      </c>
      <c r="K7" s="129"/>
      <c r="L7" s="130"/>
      <c r="M7" s="131"/>
      <c r="N7" s="184" t="s">
        <v>149</v>
      </c>
      <c r="O7" s="132" t="str">
        <f t="shared" si="1"/>
        <v>https://www.uitec.jeed.go.jp/training/2022/4605.pdf</v>
      </c>
    </row>
    <row r="8" spans="1:15" s="133" customFormat="1" ht="35.1" customHeight="1" x14ac:dyDescent="0.15">
      <c r="A8" s="186" t="s">
        <v>174</v>
      </c>
      <c r="B8" s="134"/>
      <c r="C8" s="126"/>
      <c r="D8" s="127">
        <v>4606</v>
      </c>
      <c r="E8" s="128" t="str">
        <f t="shared" si="0"/>
        <v>高電圧発生回路の作製</v>
      </c>
      <c r="F8" s="182" t="s">
        <v>205</v>
      </c>
      <c r="G8" s="183" t="s">
        <v>138</v>
      </c>
      <c r="H8" s="127">
        <v>8</v>
      </c>
      <c r="I8" s="127">
        <v>2</v>
      </c>
      <c r="J8" s="135">
        <v>6000</v>
      </c>
      <c r="K8" s="129"/>
      <c r="L8" s="130"/>
      <c r="M8" s="131"/>
      <c r="N8" s="184" t="s">
        <v>150</v>
      </c>
      <c r="O8" s="132" t="str">
        <f t="shared" si="1"/>
        <v>https://www.uitec.jeed.go.jp/training/2022/4606.pdf</v>
      </c>
    </row>
    <row r="11" spans="1:15" s="125" customFormat="1" ht="18.75" x14ac:dyDescent="0.4">
      <c r="A11" s="174"/>
      <c r="B11" s="117"/>
      <c r="C11" s="117"/>
      <c r="D11" s="122"/>
      <c r="E11" s="123"/>
      <c r="F11" s="124"/>
      <c r="G11" s="178"/>
      <c r="H11" s="122"/>
      <c r="I11" s="122"/>
      <c r="J11" s="257" t="s">
        <v>137</v>
      </c>
      <c r="L11" s="119"/>
      <c r="M11" s="205"/>
      <c r="N11" s="119"/>
      <c r="O11" s="119"/>
    </row>
  </sheetData>
  <autoFilter ref="A2:K8"/>
  <mergeCells count="1">
    <mergeCell ref="C1:K1"/>
  </mergeCells>
  <phoneticPr fontId="1"/>
  <hyperlinks>
    <hyperlink ref="J11"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13" customWidth="1"/>
    <col min="11" max="11" width="9" style="125" customWidth="1"/>
    <col min="12" max="12" width="4.875" style="119" customWidth="1"/>
    <col min="13" max="13" width="9" style="208"/>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12" t="s">
        <v>135</v>
      </c>
      <c r="K2" s="120" t="s">
        <v>136</v>
      </c>
      <c r="L2" s="208"/>
    </row>
    <row r="5" spans="1:15" s="125" customFormat="1" ht="18.75" x14ac:dyDescent="0.4">
      <c r="A5" s="174"/>
      <c r="B5" s="117"/>
      <c r="C5" s="117"/>
      <c r="D5" s="122"/>
      <c r="E5" s="123"/>
      <c r="F5" s="124"/>
      <c r="G5" s="178"/>
      <c r="H5" s="122"/>
      <c r="I5" s="122"/>
      <c r="J5" s="257" t="s">
        <v>137</v>
      </c>
      <c r="L5" s="119"/>
      <c r="M5" s="208"/>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16" customWidth="1"/>
    <col min="11" max="11" width="9" style="125" customWidth="1"/>
    <col min="12" max="12" width="4.875" style="119" customWidth="1"/>
    <col min="13" max="13" width="9" style="211"/>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15" t="s">
        <v>135</v>
      </c>
      <c r="K2" s="120" t="s">
        <v>136</v>
      </c>
      <c r="L2" s="211"/>
    </row>
    <row r="5" spans="1:15" s="125" customFormat="1" ht="18.75" x14ac:dyDescent="0.4">
      <c r="A5" s="174"/>
      <c r="B5" s="117"/>
      <c r="C5" s="117"/>
      <c r="D5" s="122"/>
      <c r="E5" s="123"/>
      <c r="F5" s="124"/>
      <c r="G5" s="178"/>
      <c r="H5" s="122"/>
      <c r="I5" s="122"/>
      <c r="J5" s="257" t="s">
        <v>137</v>
      </c>
      <c r="L5" s="119"/>
      <c r="M5" s="211"/>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19" customWidth="1"/>
    <col min="11" max="11" width="9" style="125" customWidth="1"/>
    <col min="12" max="12" width="4.875" style="119" customWidth="1"/>
    <col min="13" max="13" width="9" style="214"/>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18" t="s">
        <v>135</v>
      </c>
      <c r="K2" s="120" t="s">
        <v>136</v>
      </c>
      <c r="L2" s="214"/>
    </row>
    <row r="3" spans="1:15" s="133" customFormat="1" ht="35.1" customHeight="1" x14ac:dyDescent="0.15">
      <c r="A3" s="186" t="s">
        <v>151</v>
      </c>
      <c r="B3" s="134"/>
      <c r="C3" s="126"/>
      <c r="D3" s="127">
        <v>7201</v>
      </c>
      <c r="E3" s="128" t="str">
        <f t="shared" ref="E3" si="0">HYPERLINK(O3,N3)</f>
        <v>冷凍空調設備（ルームエアコン編）</v>
      </c>
      <c r="F3" s="182" t="s">
        <v>206</v>
      </c>
      <c r="G3" s="183" t="s">
        <v>138</v>
      </c>
      <c r="H3" s="127">
        <v>8</v>
      </c>
      <c r="I3" s="127">
        <v>4</v>
      </c>
      <c r="J3" s="135" t="s">
        <v>172</v>
      </c>
      <c r="K3" s="129"/>
      <c r="L3" s="130"/>
      <c r="M3" s="131"/>
      <c r="N3" s="184" t="s">
        <v>207</v>
      </c>
      <c r="O3" s="132" t="str">
        <f t="shared" ref="O3" si="1">"https://www.uitec.jeed.go.jp/training/2022/"&amp;D3&amp;".pdf"</f>
        <v>https://www.uitec.jeed.go.jp/training/2022/7201.pdf</v>
      </c>
    </row>
    <row r="6" spans="1:15" s="125" customFormat="1" ht="18.75" x14ac:dyDescent="0.4">
      <c r="A6" s="174"/>
      <c r="B6" s="117"/>
      <c r="C6" s="117"/>
      <c r="D6" s="122"/>
      <c r="E6" s="123"/>
      <c r="F6" s="124"/>
      <c r="G6" s="178"/>
      <c r="H6" s="122"/>
      <c r="I6" s="122"/>
      <c r="J6" s="257" t="s">
        <v>137</v>
      </c>
      <c r="L6" s="119"/>
      <c r="M6" s="214"/>
      <c r="N6" s="119"/>
      <c r="O6" s="119"/>
    </row>
  </sheetData>
  <autoFilter ref="A2:K3"/>
  <mergeCells count="1">
    <mergeCell ref="C1:K1"/>
  </mergeCells>
  <phoneticPr fontId="1"/>
  <hyperlinks>
    <hyperlink ref="J6"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25" customWidth="1"/>
    <col min="11" max="11" width="9" style="125" customWidth="1"/>
    <col min="12" max="12" width="4.875" style="119" customWidth="1"/>
    <col min="13" max="13" width="9" style="217"/>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21" t="s">
        <v>135</v>
      </c>
      <c r="K2" s="120" t="s">
        <v>136</v>
      </c>
      <c r="L2" s="217"/>
    </row>
    <row r="3" spans="1:15" s="224" customFormat="1" ht="35.1" customHeight="1" x14ac:dyDescent="0.15">
      <c r="A3" s="186" t="s">
        <v>151</v>
      </c>
      <c r="B3" s="134"/>
      <c r="C3" s="126"/>
      <c r="D3" s="127">
        <v>7212</v>
      </c>
      <c r="E3" s="128" t="str">
        <f t="shared" ref="E3" si="0">HYPERLINK(O3,N3)</f>
        <v>自動火災警報装置の設計・施工・検査技術</v>
      </c>
      <c r="F3" s="182" t="s">
        <v>208</v>
      </c>
      <c r="G3" s="183" t="s">
        <v>138</v>
      </c>
      <c r="H3" s="127">
        <v>12</v>
      </c>
      <c r="I3" s="127">
        <v>5</v>
      </c>
      <c r="J3" s="135" t="s">
        <v>172</v>
      </c>
      <c r="K3" s="129"/>
      <c r="L3" s="222"/>
      <c r="M3" s="223"/>
      <c r="N3" s="184" t="s">
        <v>209</v>
      </c>
      <c r="O3" s="132" t="str">
        <f t="shared" ref="O3" si="1">"https://www.uitec.jeed.go.jp/training/2022/"&amp;D3&amp;".pdf"</f>
        <v>https://www.uitec.jeed.go.jp/training/2022/7212.pdf</v>
      </c>
    </row>
    <row r="6" spans="1:15" s="125" customFormat="1" ht="18.75" x14ac:dyDescent="0.4">
      <c r="A6" s="174"/>
      <c r="B6" s="117"/>
      <c r="C6" s="117"/>
      <c r="D6" s="122"/>
      <c r="E6" s="123"/>
      <c r="F6" s="124"/>
      <c r="G6" s="178"/>
      <c r="H6" s="122"/>
      <c r="I6" s="122"/>
      <c r="J6" s="257" t="s">
        <v>137</v>
      </c>
      <c r="L6" s="119"/>
      <c r="M6" s="217"/>
      <c r="N6" s="119"/>
      <c r="O6" s="119"/>
    </row>
  </sheetData>
  <autoFilter ref="A2:K3"/>
  <mergeCells count="1">
    <mergeCell ref="C1:K1"/>
  </mergeCells>
  <phoneticPr fontId="1"/>
  <hyperlinks>
    <hyperlink ref="J6"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28" customWidth="1"/>
    <col min="11" max="11" width="9" style="125" customWidth="1"/>
    <col min="12" max="12" width="4.875" style="119" customWidth="1"/>
    <col min="13" max="13" width="9" style="220"/>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27" t="s">
        <v>135</v>
      </c>
      <c r="K2" s="120" t="s">
        <v>136</v>
      </c>
      <c r="L2" s="220"/>
    </row>
    <row r="5" spans="1:15" s="125" customFormat="1" ht="18.75" x14ac:dyDescent="0.4">
      <c r="A5" s="174"/>
      <c r="B5" s="117"/>
      <c r="C5" s="117"/>
      <c r="D5" s="122"/>
      <c r="E5" s="123"/>
      <c r="F5" s="124"/>
      <c r="G5" s="178"/>
      <c r="H5" s="122"/>
      <c r="I5" s="122"/>
      <c r="J5" s="257" t="s">
        <v>137</v>
      </c>
      <c r="L5" s="119"/>
      <c r="M5" s="220"/>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31" customWidth="1"/>
    <col min="11" max="11" width="9" style="125" customWidth="1"/>
    <col min="12" max="12" width="4.875" style="119" customWidth="1"/>
    <col min="13" max="13" width="9" style="226"/>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30" t="s">
        <v>135</v>
      </c>
      <c r="K2" s="120" t="s">
        <v>136</v>
      </c>
      <c r="L2" s="226"/>
    </row>
    <row r="3" spans="1:15" s="133" customFormat="1" ht="35.1" customHeight="1" x14ac:dyDescent="0.15">
      <c r="A3" s="186" t="s">
        <v>151</v>
      </c>
      <c r="B3" s="134"/>
      <c r="C3" s="126"/>
      <c r="D3" s="127">
        <v>7301</v>
      </c>
      <c r="E3" s="128" t="str">
        <f t="shared" ref="E3:E6" si="0">HYPERLINK(O3,N3)</f>
        <v>振動による機械の状態監視と診断
（一般測定技術編）</v>
      </c>
      <c r="F3" s="182" t="s">
        <v>210</v>
      </c>
      <c r="G3" s="183" t="s">
        <v>138</v>
      </c>
      <c r="H3" s="127">
        <v>10</v>
      </c>
      <c r="I3" s="127">
        <v>2</v>
      </c>
      <c r="J3" s="135">
        <v>10000</v>
      </c>
      <c r="K3" s="129"/>
      <c r="L3" s="130"/>
      <c r="M3" s="131"/>
      <c r="N3" s="184" t="s">
        <v>211</v>
      </c>
      <c r="O3" s="132" t="str">
        <f t="shared" ref="O3:O6" si="1">"https://www.uitec.jeed.go.jp/training/2022/"&amp;D3&amp;".pdf"</f>
        <v>https://www.uitec.jeed.go.jp/training/2022/7301.pdf</v>
      </c>
    </row>
    <row r="4" spans="1:15" s="133" customFormat="1" ht="35.1" customHeight="1" x14ac:dyDescent="0.15">
      <c r="A4" s="186" t="s">
        <v>151</v>
      </c>
      <c r="B4" s="134"/>
      <c r="C4" s="126"/>
      <c r="D4" s="127">
        <v>7302</v>
      </c>
      <c r="E4" s="128" t="str">
        <f t="shared" si="0"/>
        <v>振動による機械の状態監視と診断
（現象解説編）</v>
      </c>
      <c r="F4" s="182" t="s">
        <v>212</v>
      </c>
      <c r="G4" s="183" t="s">
        <v>138</v>
      </c>
      <c r="H4" s="127">
        <v>15</v>
      </c>
      <c r="I4" s="127">
        <v>3</v>
      </c>
      <c r="J4" s="135">
        <v>12500</v>
      </c>
      <c r="K4" s="129"/>
      <c r="L4" s="130"/>
      <c r="M4" s="131"/>
      <c r="N4" s="184" t="s">
        <v>213</v>
      </c>
      <c r="O4" s="132" t="str">
        <f t="shared" si="1"/>
        <v>https://www.uitec.jeed.go.jp/training/2022/7302.pdf</v>
      </c>
    </row>
    <row r="5" spans="1:15" s="133" customFormat="1" ht="35.1" customHeight="1" x14ac:dyDescent="0.15">
      <c r="A5" s="186" t="s">
        <v>151</v>
      </c>
      <c r="B5" s="134"/>
      <c r="C5" s="136"/>
      <c r="D5" s="127">
        <v>7303</v>
      </c>
      <c r="E5" s="128" t="str">
        <f t="shared" si="0"/>
        <v>簡易システム自作による振動解析</v>
      </c>
      <c r="F5" s="182" t="s">
        <v>214</v>
      </c>
      <c r="G5" s="183" t="s">
        <v>138</v>
      </c>
      <c r="H5" s="127">
        <v>10</v>
      </c>
      <c r="I5" s="127">
        <v>3</v>
      </c>
      <c r="J5" s="135">
        <v>14500</v>
      </c>
      <c r="K5" s="129"/>
      <c r="L5" s="130"/>
      <c r="M5" s="131"/>
      <c r="N5" s="184" t="s">
        <v>215</v>
      </c>
      <c r="O5" s="132" t="str">
        <f t="shared" si="1"/>
        <v>https://www.uitec.jeed.go.jp/training/2022/7303.pdf</v>
      </c>
    </row>
    <row r="6" spans="1:15" s="133" customFormat="1" ht="35.1" customHeight="1" x14ac:dyDescent="0.15">
      <c r="A6" s="186" t="s">
        <v>151</v>
      </c>
      <c r="B6" s="134"/>
      <c r="C6" s="126"/>
      <c r="D6" s="127">
        <v>7304</v>
      </c>
      <c r="E6" s="128" t="str">
        <f t="shared" si="0"/>
        <v>FFTの原理と計測活用法</v>
      </c>
      <c r="F6" s="182" t="s">
        <v>216</v>
      </c>
      <c r="G6" s="183" t="s">
        <v>138</v>
      </c>
      <c r="H6" s="127">
        <v>20</v>
      </c>
      <c r="I6" s="127">
        <v>3</v>
      </c>
      <c r="J6" s="135">
        <v>11500</v>
      </c>
      <c r="K6" s="129"/>
      <c r="L6" s="130"/>
      <c r="M6" s="131"/>
      <c r="N6" s="184" t="s">
        <v>217</v>
      </c>
      <c r="O6" s="132" t="str">
        <f t="shared" si="1"/>
        <v>https://www.uitec.jeed.go.jp/training/2022/7304.pdf</v>
      </c>
    </row>
    <row r="9" spans="1:15" s="125" customFormat="1" ht="18.75" x14ac:dyDescent="0.4">
      <c r="A9" s="174"/>
      <c r="B9" s="117"/>
      <c r="C9" s="117"/>
      <c r="D9" s="122"/>
      <c r="E9" s="123"/>
      <c r="F9" s="124"/>
      <c r="G9" s="178"/>
      <c r="H9" s="122"/>
      <c r="I9" s="122"/>
      <c r="J9" s="257" t="s">
        <v>137</v>
      </c>
      <c r="L9" s="119"/>
      <c r="M9" s="226"/>
      <c r="N9" s="119"/>
      <c r="O9" s="119"/>
    </row>
  </sheetData>
  <autoFilter ref="A2:K6"/>
  <mergeCells count="1">
    <mergeCell ref="C1:K1"/>
  </mergeCells>
  <phoneticPr fontId="1"/>
  <hyperlinks>
    <hyperlink ref="J9"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34" customWidth="1"/>
    <col min="11" max="11" width="9" style="125" customWidth="1"/>
    <col min="12" max="12" width="4.875" style="119" customWidth="1"/>
    <col min="13" max="13" width="9" style="229"/>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33" t="s">
        <v>135</v>
      </c>
      <c r="K2" s="120" t="s">
        <v>136</v>
      </c>
      <c r="L2" s="229"/>
    </row>
    <row r="5" spans="1:15" s="125" customFormat="1" ht="18.75" x14ac:dyDescent="0.4">
      <c r="A5" s="174"/>
      <c r="B5" s="117"/>
      <c r="C5" s="117"/>
      <c r="D5" s="122"/>
      <c r="E5" s="123"/>
      <c r="F5" s="124"/>
      <c r="G5" s="178"/>
      <c r="H5" s="122"/>
      <c r="I5" s="122"/>
      <c r="J5" s="257" t="s">
        <v>137</v>
      </c>
      <c r="L5" s="119"/>
      <c r="M5" s="229"/>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2"/>
  <sheetViews>
    <sheetView tabSelected="1" view="pageBreakPreview" topLeftCell="A28" zoomScale="115" zoomScaleNormal="100" zoomScaleSheetLayoutView="115" workbookViewId="0">
      <selection activeCell="F56" sqref="F56"/>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customWidth="1"/>
    <col min="8" max="8" width="30.125" style="5" customWidth="1"/>
    <col min="9" max="9" width="3.5" style="5" customWidth="1"/>
    <col min="10" max="10" width="29.375" style="5" customWidth="1"/>
    <col min="11" max="11" width="3.5" style="5" customWidth="1"/>
    <col min="12" max="12" width="29.375" style="5" customWidth="1"/>
    <col min="13" max="16384" width="9" style="5"/>
  </cols>
  <sheetData>
    <row r="1" spans="1:18" s="4" customFormat="1" ht="18.75" customHeight="1" x14ac:dyDescent="0.4">
      <c r="A1" s="263" t="s">
        <v>0</v>
      </c>
      <c r="B1" s="264"/>
      <c r="C1" s="265" t="s">
        <v>1</v>
      </c>
      <c r="D1" s="266"/>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67" t="s">
        <v>3</v>
      </c>
      <c r="B3" s="268"/>
      <c r="C3" s="268"/>
      <c r="D3" s="268"/>
      <c r="E3" s="268"/>
      <c r="F3" s="269"/>
      <c r="G3" s="270" t="s">
        <v>4</v>
      </c>
      <c r="H3" s="271"/>
      <c r="I3" s="271"/>
      <c r="J3" s="271"/>
      <c r="K3" s="271"/>
      <c r="L3" s="272"/>
      <c r="M3" s="6"/>
    </row>
    <row r="4" spans="1:18" s="4" customFormat="1" ht="27.75" customHeight="1" x14ac:dyDescent="0.4">
      <c r="A4" s="7"/>
      <c r="B4" s="8" t="s">
        <v>5</v>
      </c>
      <c r="C4" s="7"/>
      <c r="D4" s="9" t="s">
        <v>6</v>
      </c>
      <c r="E4" s="10" t="s">
        <v>7</v>
      </c>
      <c r="F4" s="11" t="s">
        <v>8</v>
      </c>
      <c r="G4" s="273" t="s">
        <v>9</v>
      </c>
      <c r="H4" s="274"/>
      <c r="I4" s="275" t="s">
        <v>10</v>
      </c>
      <c r="J4" s="276"/>
      <c r="K4" s="275" t="s">
        <v>11</v>
      </c>
      <c r="L4" s="276"/>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COUNTA(H5:L19)</f>
        <v>15</v>
      </c>
      <c r="O5" s="3">
        <f>COUNTIF(N6:P19,TRUE)</f>
        <v>0</v>
      </c>
      <c r="P5" s="21">
        <f>O5/N5</f>
        <v>0</v>
      </c>
      <c r="Q5" s="22" t="s">
        <v>17</v>
      </c>
      <c r="R5" s="21">
        <f>P5</f>
        <v>0</v>
      </c>
    </row>
    <row r="6" spans="1:18" s="3" customFormat="1" ht="14.25" customHeight="1" x14ac:dyDescent="0.4">
      <c r="A6" s="12"/>
      <c r="B6" s="13"/>
      <c r="C6" s="23"/>
      <c r="D6" s="24"/>
      <c r="E6" s="25"/>
      <c r="F6" s="26" t="s">
        <v>18</v>
      </c>
      <c r="G6" s="27"/>
      <c r="H6" s="97" t="s">
        <v>19</v>
      </c>
      <c r="I6" s="27"/>
      <c r="J6" s="28"/>
      <c r="K6" s="27"/>
      <c r="L6" s="28"/>
      <c r="M6" s="20"/>
      <c r="N6" s="3" t="b">
        <v>0</v>
      </c>
      <c r="Q6" s="22" t="s">
        <v>20</v>
      </c>
      <c r="R6" s="21">
        <f>P20</f>
        <v>0</v>
      </c>
    </row>
    <row r="7" spans="1:18" s="3" customFormat="1" x14ac:dyDescent="0.4">
      <c r="A7" s="12"/>
      <c r="B7" s="13"/>
      <c r="C7" s="29">
        <v>4</v>
      </c>
      <c r="D7" s="30" t="s">
        <v>21</v>
      </c>
      <c r="E7" s="16" t="s">
        <v>22</v>
      </c>
      <c r="F7" s="31" t="s">
        <v>23</v>
      </c>
      <c r="G7" s="18"/>
      <c r="H7" s="32"/>
      <c r="I7" s="18"/>
      <c r="J7" s="32"/>
      <c r="K7" s="18"/>
      <c r="L7" s="32"/>
      <c r="M7" s="20"/>
      <c r="Q7" s="22" t="s">
        <v>24</v>
      </c>
      <c r="R7" s="21">
        <f>P22</f>
        <v>0</v>
      </c>
    </row>
    <row r="8" spans="1:18" s="3" customFormat="1" x14ac:dyDescent="0.4">
      <c r="A8" s="12"/>
      <c r="B8" s="13"/>
      <c r="C8" s="33"/>
      <c r="D8" s="34"/>
      <c r="E8" s="35"/>
      <c r="F8" s="36"/>
      <c r="G8" s="37"/>
      <c r="H8" s="98" t="s">
        <v>25</v>
      </c>
      <c r="I8" s="37"/>
      <c r="J8" s="98" t="s">
        <v>26</v>
      </c>
      <c r="K8" s="37"/>
      <c r="L8" s="99" t="s">
        <v>27</v>
      </c>
      <c r="M8" s="20"/>
      <c r="N8" s="3" t="b">
        <v>0</v>
      </c>
      <c r="O8" s="3" t="b">
        <v>0</v>
      </c>
      <c r="P8" s="3" t="b">
        <v>0</v>
      </c>
      <c r="Q8" s="22" t="s">
        <v>28</v>
      </c>
      <c r="R8" s="21">
        <f>P36</f>
        <v>0</v>
      </c>
    </row>
    <row r="9" spans="1:18" s="3" customFormat="1" x14ac:dyDescent="0.4">
      <c r="A9" s="12"/>
      <c r="B9" s="13"/>
      <c r="C9" s="33"/>
      <c r="D9" s="34"/>
      <c r="E9" s="35"/>
      <c r="F9" s="26" t="s">
        <v>18</v>
      </c>
      <c r="G9" s="38"/>
      <c r="H9" s="39"/>
      <c r="I9" s="38"/>
      <c r="J9" s="98" t="s">
        <v>29</v>
      </c>
      <c r="K9" s="38"/>
      <c r="L9" s="99" t="s">
        <v>30</v>
      </c>
      <c r="M9" s="20"/>
      <c r="O9" s="3" t="b">
        <v>0</v>
      </c>
      <c r="P9" s="3" t="b">
        <v>0</v>
      </c>
      <c r="Q9" s="22" t="s">
        <v>31</v>
      </c>
      <c r="R9" s="21">
        <f>P40</f>
        <v>0</v>
      </c>
    </row>
    <row r="10" spans="1:18" s="3" customFormat="1" ht="15.75" customHeight="1" x14ac:dyDescent="0.4">
      <c r="A10" s="12"/>
      <c r="B10" s="13"/>
      <c r="C10" s="33"/>
      <c r="D10" s="34"/>
      <c r="E10" s="16" t="s">
        <v>32</v>
      </c>
      <c r="F10" s="31" t="s">
        <v>33</v>
      </c>
      <c r="G10" s="18"/>
      <c r="H10" s="19"/>
      <c r="I10" s="18"/>
      <c r="J10" s="19"/>
      <c r="K10" s="18"/>
      <c r="L10" s="19"/>
      <c r="M10" s="20"/>
      <c r="Q10" s="22" t="s">
        <v>34</v>
      </c>
      <c r="R10" s="21">
        <f>P53</f>
        <v>0</v>
      </c>
    </row>
    <row r="11" spans="1:18" s="3" customFormat="1" ht="14.25" customHeight="1" x14ac:dyDescent="0.4">
      <c r="A11" s="40"/>
      <c r="B11" s="13"/>
      <c r="C11" s="41"/>
      <c r="D11" s="42"/>
      <c r="E11" s="43"/>
      <c r="F11" s="26" t="s">
        <v>18</v>
      </c>
      <c r="G11" s="38"/>
      <c r="H11" s="92"/>
      <c r="I11" s="95"/>
      <c r="J11" s="92"/>
      <c r="K11" s="95"/>
      <c r="L11" s="100" t="s">
        <v>35</v>
      </c>
      <c r="M11" s="20"/>
      <c r="P11" s="3" t="b">
        <v>0</v>
      </c>
    </row>
    <row r="12" spans="1:18" s="3" customFormat="1" ht="14.25" customHeight="1" x14ac:dyDescent="0.4">
      <c r="A12" s="44"/>
      <c r="B12" s="45"/>
      <c r="C12" s="46">
        <v>5</v>
      </c>
      <c r="D12" s="31" t="s">
        <v>36</v>
      </c>
      <c r="E12" s="47" t="s">
        <v>37</v>
      </c>
      <c r="F12" s="19" t="s">
        <v>38</v>
      </c>
      <c r="G12" s="18"/>
      <c r="H12" s="19"/>
      <c r="I12" s="18"/>
      <c r="J12" s="19"/>
      <c r="K12" s="18"/>
      <c r="L12" s="19"/>
    </row>
    <row r="13" spans="1:18" s="3" customFormat="1" ht="14.25" customHeight="1" x14ac:dyDescent="0.4">
      <c r="A13" s="44"/>
      <c r="B13" s="45"/>
      <c r="C13" s="48"/>
      <c r="D13" s="36"/>
      <c r="E13" s="44"/>
      <c r="F13" s="26" t="s">
        <v>18</v>
      </c>
      <c r="G13" s="38"/>
      <c r="H13" s="49"/>
      <c r="I13" s="38"/>
      <c r="J13" s="101" t="s">
        <v>39</v>
      </c>
      <c r="K13" s="38"/>
      <c r="L13" s="49"/>
      <c r="O13" s="3" t="b">
        <v>0</v>
      </c>
    </row>
    <row r="14" spans="1:18" s="3" customFormat="1" x14ac:dyDescent="0.4">
      <c r="A14" s="12"/>
      <c r="B14" s="13"/>
      <c r="C14" s="29">
        <v>6</v>
      </c>
      <c r="D14" s="30" t="s">
        <v>40</v>
      </c>
      <c r="E14" s="16" t="s">
        <v>41</v>
      </c>
      <c r="F14" s="31" t="s">
        <v>42</v>
      </c>
      <c r="G14" s="18"/>
      <c r="H14" s="32"/>
      <c r="I14" s="18"/>
      <c r="J14" s="32"/>
      <c r="K14" s="18"/>
      <c r="L14" s="32"/>
      <c r="M14" s="20"/>
      <c r="O14" s="3" t="b">
        <v>0</v>
      </c>
    </row>
    <row r="15" spans="1:18" s="3" customFormat="1" x14ac:dyDescent="0.4">
      <c r="A15" s="12"/>
      <c r="B15" s="13"/>
      <c r="C15" s="33"/>
      <c r="D15" s="34"/>
      <c r="E15" s="43"/>
      <c r="F15" s="26" t="s">
        <v>18</v>
      </c>
      <c r="G15" s="38"/>
      <c r="H15" s="98" t="s">
        <v>43</v>
      </c>
      <c r="I15" s="38"/>
      <c r="J15" s="98" t="s">
        <v>44</v>
      </c>
      <c r="K15" s="38"/>
      <c r="L15" s="99" t="s">
        <v>45</v>
      </c>
      <c r="M15" s="20"/>
      <c r="N15" s="3" t="b">
        <v>0</v>
      </c>
      <c r="O15" s="3" t="b">
        <v>0</v>
      </c>
      <c r="P15" s="3" t="b">
        <v>0</v>
      </c>
    </row>
    <row r="16" spans="1:18" s="3" customFormat="1" x14ac:dyDescent="0.4">
      <c r="A16" s="12"/>
      <c r="B16" s="13"/>
      <c r="C16" s="33"/>
      <c r="D16" s="34"/>
      <c r="E16" s="16" t="s">
        <v>46</v>
      </c>
      <c r="F16" s="31" t="s">
        <v>47</v>
      </c>
      <c r="G16" s="50"/>
      <c r="H16" s="51"/>
      <c r="I16" s="50"/>
      <c r="J16" s="51"/>
      <c r="K16" s="50"/>
      <c r="L16" s="19"/>
      <c r="M16" s="20"/>
    </row>
    <row r="17" spans="1:16" s="3" customFormat="1" ht="14.25" customHeight="1" x14ac:dyDescent="0.4">
      <c r="A17" s="12"/>
      <c r="B17" s="13"/>
      <c r="C17" s="33"/>
      <c r="D17" s="34"/>
      <c r="E17" s="43"/>
      <c r="F17" s="52"/>
      <c r="G17" s="50"/>
      <c r="H17" s="102" t="s">
        <v>48</v>
      </c>
      <c r="I17" s="50"/>
      <c r="J17" s="102" t="s">
        <v>49</v>
      </c>
      <c r="K17" s="50"/>
      <c r="L17" s="53"/>
      <c r="M17" s="20"/>
      <c r="N17" s="3" t="b">
        <v>0</v>
      </c>
      <c r="O17" s="3" t="b">
        <v>0</v>
      </c>
    </row>
    <row r="18" spans="1:16" s="3" customFormat="1" ht="14.25" customHeight="1" x14ac:dyDescent="0.4">
      <c r="A18" s="12"/>
      <c r="B18" s="13"/>
      <c r="C18" s="33"/>
      <c r="D18" s="34"/>
      <c r="E18" s="35"/>
      <c r="F18" s="36"/>
      <c r="G18" s="50"/>
      <c r="H18" s="102" t="s">
        <v>50</v>
      </c>
      <c r="I18" s="50"/>
      <c r="J18" s="53"/>
      <c r="K18" s="50"/>
      <c r="L18" s="53"/>
      <c r="M18" s="20"/>
      <c r="N18" s="3" t="b">
        <v>0</v>
      </c>
    </row>
    <row r="19" spans="1:16" s="3" customFormat="1" ht="14.25" customHeight="1" x14ac:dyDescent="0.4">
      <c r="A19" s="12"/>
      <c r="B19" s="13"/>
      <c r="C19" s="33"/>
      <c r="D19" s="34"/>
      <c r="E19" s="35"/>
      <c r="F19" s="26" t="s">
        <v>18</v>
      </c>
      <c r="G19" s="38"/>
      <c r="H19" s="102" t="s">
        <v>51</v>
      </c>
      <c r="I19" s="38"/>
      <c r="J19" s="53"/>
      <c r="K19" s="38"/>
      <c r="L19" s="53"/>
      <c r="M19" s="20"/>
      <c r="N19" s="3" t="b">
        <v>0</v>
      </c>
    </row>
    <row r="20" spans="1:16" s="3" customFormat="1" ht="14.25" customHeight="1" x14ac:dyDescent="0.4">
      <c r="A20" s="54" t="s">
        <v>52</v>
      </c>
      <c r="B20" s="31" t="s">
        <v>20</v>
      </c>
      <c r="C20" s="46">
        <v>3</v>
      </c>
      <c r="D20" s="55" t="s">
        <v>53</v>
      </c>
      <c r="E20" s="56" t="s">
        <v>54</v>
      </c>
      <c r="F20" s="57" t="s">
        <v>55</v>
      </c>
      <c r="G20" s="58"/>
      <c r="H20" s="19"/>
      <c r="I20" s="58"/>
      <c r="J20" s="19"/>
      <c r="K20" s="58"/>
      <c r="L20" s="19"/>
      <c r="M20" s="20"/>
      <c r="N20" s="3">
        <f>COUNTA(H20:L21)</f>
        <v>1</v>
      </c>
      <c r="O20" s="3">
        <f>COUNTIF(N21:O21,TRUE)</f>
        <v>0</v>
      </c>
      <c r="P20" s="21">
        <f>O20/N20</f>
        <v>0</v>
      </c>
    </row>
    <row r="21" spans="1:16" s="3" customFormat="1" ht="14.25" customHeight="1" x14ac:dyDescent="0.4">
      <c r="A21" s="12"/>
      <c r="B21" s="13"/>
      <c r="C21" s="33"/>
      <c r="D21" s="34"/>
      <c r="E21" s="59"/>
      <c r="F21" s="26" t="s">
        <v>18</v>
      </c>
      <c r="G21" s="60"/>
      <c r="H21" s="103" t="s">
        <v>56</v>
      </c>
      <c r="I21" s="60"/>
      <c r="J21" s="61"/>
      <c r="K21" s="60"/>
      <c r="L21" s="61"/>
      <c r="M21" s="20"/>
      <c r="N21" s="3" t="b">
        <v>0</v>
      </c>
    </row>
    <row r="22" spans="1:16" s="3" customFormat="1" x14ac:dyDescent="0.4">
      <c r="A22" s="56" t="s">
        <v>57</v>
      </c>
      <c r="B22" s="62" t="s">
        <v>58</v>
      </c>
      <c r="C22" s="29">
        <v>1</v>
      </c>
      <c r="D22" s="30" t="s">
        <v>59</v>
      </c>
      <c r="E22" s="16" t="s">
        <v>60</v>
      </c>
      <c r="F22" s="31" t="s">
        <v>61</v>
      </c>
      <c r="G22" s="58"/>
      <c r="H22" s="32"/>
      <c r="I22" s="58"/>
      <c r="J22" s="32"/>
      <c r="K22" s="58"/>
      <c r="L22" s="32"/>
      <c r="M22" s="20"/>
      <c r="N22" s="3">
        <f>COUNTA(H22:L35)</f>
        <v>10</v>
      </c>
      <c r="O22" s="3">
        <f>COUNTIF(N23:P35,TRUE)</f>
        <v>0</v>
      </c>
      <c r="P22" s="21">
        <f>O22/N22</f>
        <v>0</v>
      </c>
    </row>
    <row r="23" spans="1:16" s="3" customFormat="1" x14ac:dyDescent="0.4">
      <c r="A23" s="12"/>
      <c r="B23" s="13"/>
      <c r="C23" s="33"/>
      <c r="D23" s="34"/>
      <c r="E23" s="43"/>
      <c r="F23" s="26" t="s">
        <v>18</v>
      </c>
      <c r="G23" s="60"/>
      <c r="H23" s="104" t="s">
        <v>62</v>
      </c>
      <c r="I23" s="60"/>
      <c r="J23" s="63"/>
      <c r="K23" s="60"/>
      <c r="L23" s="61"/>
      <c r="M23" s="20"/>
      <c r="N23" s="3" t="b">
        <v>0</v>
      </c>
    </row>
    <row r="24" spans="1:16" s="3" customFormat="1" x14ac:dyDescent="0.4">
      <c r="A24" s="12"/>
      <c r="B24" s="13"/>
      <c r="C24" s="33"/>
      <c r="D24" s="34"/>
      <c r="E24" s="16" t="s">
        <v>63</v>
      </c>
      <c r="F24" s="19" t="s">
        <v>64</v>
      </c>
      <c r="G24" s="58"/>
      <c r="H24" s="32"/>
      <c r="I24" s="58"/>
      <c r="J24" s="32"/>
      <c r="K24" s="58"/>
      <c r="L24" s="32"/>
      <c r="M24" s="20"/>
    </row>
    <row r="25" spans="1:16" s="3" customFormat="1" x14ac:dyDescent="0.4">
      <c r="A25" s="12"/>
      <c r="B25" s="13"/>
      <c r="C25" s="33"/>
      <c r="D25" s="34"/>
      <c r="E25" s="25"/>
      <c r="F25" s="26" t="s">
        <v>18</v>
      </c>
      <c r="G25" s="60"/>
      <c r="H25" s="97" t="s">
        <v>65</v>
      </c>
      <c r="I25" s="60"/>
      <c r="J25" s="104" t="s">
        <v>66</v>
      </c>
      <c r="K25" s="60"/>
      <c r="L25" s="105" t="s">
        <v>67</v>
      </c>
      <c r="M25" s="20"/>
      <c r="N25" s="3" t="b">
        <v>0</v>
      </c>
      <c r="O25" s="3" t="b">
        <v>0</v>
      </c>
      <c r="P25" s="3" t="b">
        <v>0</v>
      </c>
    </row>
    <row r="26" spans="1:16" s="3" customFormat="1" ht="14.25" customHeight="1" x14ac:dyDescent="0.4">
      <c r="A26" s="12"/>
      <c r="B26" s="13"/>
      <c r="C26" s="33"/>
      <c r="D26" s="34"/>
      <c r="E26" s="16" t="s">
        <v>68</v>
      </c>
      <c r="F26" s="64" t="s">
        <v>69</v>
      </c>
      <c r="G26" s="58"/>
      <c r="H26" s="55"/>
      <c r="I26" s="58"/>
      <c r="J26" s="55"/>
      <c r="K26" s="58"/>
      <c r="L26" s="31"/>
      <c r="M26" s="20"/>
    </row>
    <row r="27" spans="1:16" s="3" customFormat="1" ht="14.25" customHeight="1" x14ac:dyDescent="0.4">
      <c r="A27" s="12"/>
      <c r="B27" s="13"/>
      <c r="C27" s="33"/>
      <c r="D27" s="34"/>
      <c r="E27" s="43"/>
      <c r="F27" s="26" t="s">
        <v>18</v>
      </c>
      <c r="G27" s="60"/>
      <c r="H27" s="63"/>
      <c r="I27" s="60"/>
      <c r="J27" s="63"/>
      <c r="K27" s="60"/>
      <c r="L27" s="104" t="s">
        <v>70</v>
      </c>
      <c r="M27" s="20"/>
      <c r="P27" s="3" t="b">
        <v>0</v>
      </c>
    </row>
    <row r="28" spans="1:16" s="3" customFormat="1" ht="14.25" customHeight="1" x14ac:dyDescent="0.4">
      <c r="A28" s="12"/>
      <c r="B28" s="13"/>
      <c r="C28" s="33"/>
      <c r="D28" s="34"/>
      <c r="E28" s="16" t="s">
        <v>71</v>
      </c>
      <c r="F28" s="31" t="s">
        <v>72</v>
      </c>
      <c r="G28" s="18"/>
      <c r="H28" s="65"/>
      <c r="I28" s="18"/>
      <c r="J28" s="65"/>
      <c r="K28" s="18"/>
      <c r="L28" s="19"/>
      <c r="M28" s="20"/>
    </row>
    <row r="29" spans="1:16" s="3" customFormat="1" ht="14.25" customHeight="1" x14ac:dyDescent="0.4">
      <c r="A29" s="12"/>
      <c r="B29" s="13"/>
      <c r="C29" s="33"/>
      <c r="D29" s="34"/>
      <c r="E29" s="35"/>
      <c r="F29" s="36"/>
      <c r="G29" s="37"/>
      <c r="H29" s="102" t="s">
        <v>73</v>
      </c>
      <c r="I29" s="37"/>
      <c r="J29" s="53"/>
      <c r="K29" s="37"/>
      <c r="L29" s="53"/>
      <c r="M29" s="20"/>
      <c r="N29" s="3" t="b">
        <v>0</v>
      </c>
    </row>
    <row r="30" spans="1:16" s="3" customFormat="1" ht="14.25" customHeight="1" x14ac:dyDescent="0.4">
      <c r="A30" s="12"/>
      <c r="B30" s="13"/>
      <c r="C30" s="41"/>
      <c r="D30" s="42"/>
      <c r="E30" s="43"/>
      <c r="F30" s="26" t="s">
        <v>18</v>
      </c>
      <c r="G30" s="38"/>
      <c r="H30" s="104" t="s">
        <v>74</v>
      </c>
      <c r="I30" s="38"/>
      <c r="J30" s="63"/>
      <c r="K30" s="38"/>
      <c r="L30" s="61"/>
      <c r="M30" s="20"/>
      <c r="N30" s="3" t="b">
        <v>0</v>
      </c>
    </row>
    <row r="31" spans="1:16" ht="14.25" customHeight="1" x14ac:dyDescent="0.4">
      <c r="A31" s="12"/>
      <c r="B31" s="13"/>
      <c r="C31" s="29">
        <v>2</v>
      </c>
      <c r="D31" s="30" t="s">
        <v>75</v>
      </c>
      <c r="E31" s="16" t="s">
        <v>76</v>
      </c>
      <c r="F31" s="64" t="s">
        <v>77</v>
      </c>
      <c r="G31" s="18"/>
      <c r="H31" s="65"/>
      <c r="I31" s="18"/>
      <c r="J31" s="65"/>
      <c r="K31" s="18"/>
      <c r="L31" s="19"/>
      <c r="M31" s="20"/>
    </row>
    <row r="32" spans="1:16" ht="14.25" customHeight="1" x14ac:dyDescent="0.4">
      <c r="A32" s="12"/>
      <c r="B32" s="13"/>
      <c r="C32" s="33"/>
      <c r="D32" s="34"/>
      <c r="E32" s="35"/>
      <c r="F32" s="66"/>
      <c r="G32" s="37"/>
      <c r="H32" s="67"/>
      <c r="I32" s="37"/>
      <c r="J32" s="67"/>
      <c r="K32" s="37"/>
      <c r="L32" s="106" t="s">
        <v>78</v>
      </c>
      <c r="M32" s="20"/>
      <c r="P32" s="5" t="b">
        <v>0</v>
      </c>
    </row>
    <row r="33" spans="1:16" ht="14.25" customHeight="1" x14ac:dyDescent="0.4">
      <c r="A33" s="12"/>
      <c r="B33" s="13"/>
      <c r="C33" s="33"/>
      <c r="D33" s="34"/>
      <c r="E33" s="43"/>
      <c r="F33" s="26" t="s">
        <v>18</v>
      </c>
      <c r="G33" s="38"/>
      <c r="H33" s="68"/>
      <c r="I33" s="38"/>
      <c r="J33" s="68"/>
      <c r="K33" s="38"/>
      <c r="L33" s="107" t="s">
        <v>79</v>
      </c>
      <c r="M33" s="20"/>
      <c r="P33" s="5" t="b">
        <v>0</v>
      </c>
    </row>
    <row r="34" spans="1:16" x14ac:dyDescent="0.4">
      <c r="A34" s="12"/>
      <c r="B34" s="13"/>
      <c r="C34" s="33"/>
      <c r="D34" s="34"/>
      <c r="E34" s="16" t="s">
        <v>80</v>
      </c>
      <c r="F34" s="31" t="s">
        <v>81</v>
      </c>
      <c r="G34" s="58"/>
      <c r="H34" s="65"/>
      <c r="I34" s="58"/>
      <c r="J34" s="65"/>
      <c r="K34" s="58"/>
      <c r="L34" s="69"/>
      <c r="M34" s="20"/>
    </row>
    <row r="35" spans="1:16" x14ac:dyDescent="0.4">
      <c r="A35" s="59"/>
      <c r="B35" s="70"/>
      <c r="C35" s="41"/>
      <c r="D35" s="42"/>
      <c r="E35" s="43"/>
      <c r="F35" s="26" t="s">
        <v>18</v>
      </c>
      <c r="G35" s="60"/>
      <c r="H35" s="68"/>
      <c r="I35" s="60"/>
      <c r="J35" s="108" t="s">
        <v>82</v>
      </c>
      <c r="K35" s="60"/>
      <c r="L35" s="71"/>
      <c r="M35" s="72"/>
      <c r="O35" s="5" t="b">
        <v>0</v>
      </c>
    </row>
    <row r="36" spans="1:16" x14ac:dyDescent="0.4">
      <c r="A36" s="56" t="s">
        <v>83</v>
      </c>
      <c r="B36" s="62" t="s">
        <v>84</v>
      </c>
      <c r="C36" s="29">
        <v>1</v>
      </c>
      <c r="D36" s="30" t="s">
        <v>85</v>
      </c>
      <c r="E36" s="16" t="s">
        <v>86</v>
      </c>
      <c r="F36" s="31" t="s">
        <v>87</v>
      </c>
      <c r="G36" s="58"/>
      <c r="H36" s="64"/>
      <c r="I36" s="58"/>
      <c r="J36" s="64"/>
      <c r="K36" s="58"/>
      <c r="L36" s="73"/>
      <c r="M36" s="20"/>
      <c r="N36" s="3">
        <f>COUNTA(H36:L39)</f>
        <v>2</v>
      </c>
      <c r="O36" s="3">
        <f>COUNTIF(N37:P39,TRUE)</f>
        <v>0</v>
      </c>
      <c r="P36" s="21">
        <f>O36/N36</f>
        <v>0</v>
      </c>
    </row>
    <row r="37" spans="1:16" x14ac:dyDescent="0.4">
      <c r="A37" s="12"/>
      <c r="B37" s="13"/>
      <c r="C37" s="33"/>
      <c r="D37" s="34"/>
      <c r="E37" s="43"/>
      <c r="F37" s="26" t="s">
        <v>18</v>
      </c>
      <c r="G37" s="60"/>
      <c r="H37" s="109" t="s">
        <v>88</v>
      </c>
      <c r="I37" s="96"/>
      <c r="J37" s="93"/>
      <c r="K37" s="96"/>
      <c r="L37" s="94"/>
      <c r="M37" s="20"/>
      <c r="N37" s="5" t="b">
        <v>0</v>
      </c>
    </row>
    <row r="38" spans="1:16" x14ac:dyDescent="0.4">
      <c r="A38" s="12"/>
      <c r="B38" s="13"/>
      <c r="C38" s="33"/>
      <c r="D38" s="34"/>
      <c r="E38" s="16" t="s">
        <v>89</v>
      </c>
      <c r="F38" s="31" t="s">
        <v>90</v>
      </c>
      <c r="G38" s="58"/>
      <c r="H38" s="64"/>
      <c r="I38" s="58"/>
      <c r="J38" s="64"/>
      <c r="K38" s="58"/>
      <c r="L38" s="73"/>
      <c r="M38" s="20"/>
    </row>
    <row r="39" spans="1:16" x14ac:dyDescent="0.4">
      <c r="A39" s="59"/>
      <c r="B39" s="70"/>
      <c r="C39" s="41"/>
      <c r="D39" s="42"/>
      <c r="E39" s="43"/>
      <c r="F39" s="26" t="s">
        <v>18</v>
      </c>
      <c r="G39" s="60"/>
      <c r="H39" s="68"/>
      <c r="I39" s="60"/>
      <c r="J39" s="68"/>
      <c r="K39" s="60"/>
      <c r="L39" s="110" t="s">
        <v>91</v>
      </c>
      <c r="M39" s="72"/>
      <c r="P39" s="5" t="b">
        <v>0</v>
      </c>
    </row>
    <row r="40" spans="1:16" x14ac:dyDescent="0.4">
      <c r="A40" s="16" t="s">
        <v>92</v>
      </c>
      <c r="B40" s="73" t="s">
        <v>93</v>
      </c>
      <c r="C40" s="29">
        <v>1</v>
      </c>
      <c r="D40" s="30" t="s">
        <v>94</v>
      </c>
      <c r="E40" s="74" t="s">
        <v>95</v>
      </c>
      <c r="F40" s="31" t="s">
        <v>96</v>
      </c>
      <c r="G40" s="58"/>
      <c r="H40" s="64"/>
      <c r="I40" s="58"/>
      <c r="J40" s="64"/>
      <c r="K40" s="58"/>
      <c r="L40" s="73"/>
      <c r="M40" s="20"/>
      <c r="N40" s="3">
        <f>COUNTA(H40:L52)</f>
        <v>9</v>
      </c>
      <c r="O40" s="3">
        <f>COUNTIF(N41:P52,TRUE)</f>
        <v>0</v>
      </c>
      <c r="P40" s="21">
        <f>O40/N40</f>
        <v>0</v>
      </c>
    </row>
    <row r="41" spans="1:16" x14ac:dyDescent="0.4">
      <c r="A41" s="35"/>
      <c r="B41" s="75"/>
      <c r="C41" s="33"/>
      <c r="D41" s="34"/>
      <c r="E41" s="76"/>
      <c r="F41" s="26" t="s">
        <v>18</v>
      </c>
      <c r="G41" s="60"/>
      <c r="H41" s="111" t="s">
        <v>97</v>
      </c>
      <c r="I41" s="60"/>
      <c r="J41" s="111" t="s">
        <v>98</v>
      </c>
      <c r="K41" s="60"/>
      <c r="L41" s="77"/>
      <c r="M41" s="20"/>
      <c r="N41" s="5" t="b">
        <v>0</v>
      </c>
      <c r="O41" s="5" t="b">
        <v>0</v>
      </c>
    </row>
    <row r="42" spans="1:16" x14ac:dyDescent="0.4">
      <c r="A42" s="12"/>
      <c r="B42" s="13"/>
      <c r="C42" s="33"/>
      <c r="D42" s="34"/>
      <c r="E42" s="74" t="s">
        <v>99</v>
      </c>
      <c r="F42" s="31" t="s">
        <v>100</v>
      </c>
      <c r="G42" s="18"/>
      <c r="H42" s="64"/>
      <c r="I42" s="18"/>
      <c r="J42" s="64"/>
      <c r="K42" s="18"/>
      <c r="L42" s="73"/>
      <c r="M42" s="20"/>
    </row>
    <row r="43" spans="1:16" x14ac:dyDescent="0.4">
      <c r="A43" s="35"/>
      <c r="B43" s="75"/>
      <c r="C43" s="33"/>
      <c r="D43" s="34"/>
      <c r="E43" s="78"/>
      <c r="F43" s="45"/>
      <c r="G43" s="37"/>
      <c r="H43" s="67"/>
      <c r="I43" s="37"/>
      <c r="J43" s="67"/>
      <c r="K43" s="37"/>
      <c r="L43" s="112" t="s">
        <v>101</v>
      </c>
      <c r="M43" s="20"/>
      <c r="P43" s="5" t="b">
        <v>0</v>
      </c>
    </row>
    <row r="44" spans="1:16" x14ac:dyDescent="0.4">
      <c r="A44" s="12"/>
      <c r="B44" s="13"/>
      <c r="C44" s="33"/>
      <c r="D44" s="34"/>
      <c r="E44" s="76"/>
      <c r="F44" s="26" t="s">
        <v>18</v>
      </c>
      <c r="G44" s="38"/>
      <c r="H44" s="68"/>
      <c r="I44" s="38"/>
      <c r="J44" s="68"/>
      <c r="K44" s="38"/>
      <c r="L44" s="113" t="s">
        <v>102</v>
      </c>
      <c r="M44" s="20"/>
      <c r="P44" s="5" t="b">
        <v>0</v>
      </c>
    </row>
    <row r="45" spans="1:16" x14ac:dyDescent="0.4">
      <c r="A45" s="12"/>
      <c r="B45" s="13"/>
      <c r="C45" s="33"/>
      <c r="D45" s="34"/>
      <c r="E45" s="16" t="s">
        <v>103</v>
      </c>
      <c r="F45" s="64" t="s">
        <v>104</v>
      </c>
      <c r="G45" s="58"/>
      <c r="H45" s="64"/>
      <c r="I45" s="58"/>
      <c r="J45" s="64"/>
      <c r="K45" s="58"/>
      <c r="L45" s="73"/>
      <c r="M45" s="20"/>
    </row>
    <row r="46" spans="1:16" x14ac:dyDescent="0.4">
      <c r="A46" s="12"/>
      <c r="B46" s="13"/>
      <c r="C46" s="33"/>
      <c r="D46" s="34"/>
      <c r="E46" s="43"/>
      <c r="F46" s="26" t="s">
        <v>18</v>
      </c>
      <c r="G46" s="60"/>
      <c r="H46" s="79"/>
      <c r="I46" s="60"/>
      <c r="J46" s="79"/>
      <c r="K46" s="60"/>
      <c r="L46" s="111" t="s">
        <v>105</v>
      </c>
      <c r="M46" s="20"/>
      <c r="P46" s="5" t="b">
        <v>0</v>
      </c>
    </row>
    <row r="47" spans="1:16" x14ac:dyDescent="0.4">
      <c r="A47" s="12"/>
      <c r="B47" s="75"/>
      <c r="C47" s="78"/>
      <c r="D47" s="80"/>
      <c r="E47" s="16" t="s">
        <v>106</v>
      </c>
      <c r="F47" s="64" t="s">
        <v>107</v>
      </c>
      <c r="G47" s="58"/>
      <c r="H47" s="64"/>
      <c r="I47" s="58"/>
      <c r="J47" s="64"/>
      <c r="K47" s="58"/>
      <c r="L47" s="73"/>
      <c r="M47" s="20"/>
    </row>
    <row r="48" spans="1:16" x14ac:dyDescent="0.4">
      <c r="A48" s="59"/>
      <c r="B48" s="81"/>
      <c r="C48" s="76"/>
      <c r="D48" s="82"/>
      <c r="E48" s="43"/>
      <c r="F48" s="26" t="s">
        <v>18</v>
      </c>
      <c r="G48" s="60"/>
      <c r="H48" s="79"/>
      <c r="I48" s="60"/>
      <c r="J48" s="79"/>
      <c r="K48" s="60"/>
      <c r="L48" s="114" t="s">
        <v>108</v>
      </c>
      <c r="M48" s="20"/>
      <c r="P48" s="5" t="b">
        <v>0</v>
      </c>
    </row>
    <row r="49" spans="1:16" x14ac:dyDescent="0.4">
      <c r="A49" s="44"/>
      <c r="B49" s="45"/>
      <c r="C49" s="46">
        <v>2</v>
      </c>
      <c r="D49" s="55" t="s">
        <v>109</v>
      </c>
      <c r="E49" s="47" t="s">
        <v>110</v>
      </c>
      <c r="F49" s="19" t="s">
        <v>111</v>
      </c>
      <c r="G49" s="58"/>
      <c r="H49" s="83"/>
      <c r="I49" s="58"/>
      <c r="J49" s="83"/>
      <c r="K49" s="58"/>
      <c r="L49" s="15"/>
    </row>
    <row r="50" spans="1:16" x14ac:dyDescent="0.4">
      <c r="A50" s="84"/>
      <c r="B50" s="85"/>
      <c r="C50" s="86"/>
      <c r="D50" s="52"/>
      <c r="E50" s="84"/>
      <c r="F50" s="26" t="s">
        <v>18</v>
      </c>
      <c r="G50" s="60"/>
      <c r="H50" s="79"/>
      <c r="I50" s="60"/>
      <c r="J50" s="114" t="s">
        <v>112</v>
      </c>
      <c r="K50" s="60"/>
      <c r="L50" s="111" t="s">
        <v>113</v>
      </c>
      <c r="O50" s="5" t="b">
        <v>0</v>
      </c>
      <c r="P50" s="5" t="b">
        <v>0</v>
      </c>
    </row>
    <row r="51" spans="1:16" s="3" customFormat="1" ht="14.25" customHeight="1" x14ac:dyDescent="0.4">
      <c r="A51" s="84"/>
      <c r="B51" s="85"/>
      <c r="C51" s="46">
        <v>3</v>
      </c>
      <c r="D51" s="55" t="s">
        <v>114</v>
      </c>
      <c r="E51" s="47" t="s">
        <v>115</v>
      </c>
      <c r="F51" s="19" t="s">
        <v>116</v>
      </c>
      <c r="G51" s="58"/>
      <c r="H51" s="19"/>
      <c r="I51" s="58"/>
      <c r="J51" s="19"/>
      <c r="K51" s="58"/>
      <c r="L51" s="19"/>
    </row>
    <row r="52" spans="1:16" s="3" customFormat="1" ht="14.25" customHeight="1" x14ac:dyDescent="0.4">
      <c r="A52" s="84"/>
      <c r="B52" s="85"/>
      <c r="C52" s="86"/>
      <c r="D52" s="52"/>
      <c r="E52" s="87"/>
      <c r="F52" s="26" t="s">
        <v>18</v>
      </c>
      <c r="G52" s="60"/>
      <c r="H52" s="88"/>
      <c r="I52" s="60"/>
      <c r="J52" s="88"/>
      <c r="K52" s="60"/>
      <c r="L52" s="115" t="s">
        <v>117</v>
      </c>
      <c r="P52" s="3" t="b">
        <v>0</v>
      </c>
    </row>
    <row r="53" spans="1:16" s="3" customFormat="1" ht="14.25" customHeight="1" x14ac:dyDescent="0.4">
      <c r="A53" s="47" t="s">
        <v>118</v>
      </c>
      <c r="B53" s="31" t="s">
        <v>119</v>
      </c>
      <c r="C53" s="46">
        <v>2</v>
      </c>
      <c r="D53" s="55" t="s">
        <v>120</v>
      </c>
      <c r="E53" s="47" t="s">
        <v>121</v>
      </c>
      <c r="F53" s="19" t="s">
        <v>122</v>
      </c>
      <c r="G53" s="58"/>
      <c r="H53" s="19"/>
      <c r="I53" s="58"/>
      <c r="J53" s="19"/>
      <c r="K53" s="58"/>
      <c r="L53" s="19"/>
      <c r="N53" s="3">
        <f>COUNTA(H53:L54)</f>
        <v>2</v>
      </c>
      <c r="O53" s="3">
        <f>COUNTIF(N54:P54,TRUE)</f>
        <v>0</v>
      </c>
      <c r="P53" s="21">
        <f>O53/N53</f>
        <v>0</v>
      </c>
    </row>
    <row r="54" spans="1:16" x14ac:dyDescent="0.4">
      <c r="A54" s="59"/>
      <c r="B54" s="70"/>
      <c r="C54" s="33"/>
      <c r="D54" s="34"/>
      <c r="E54" s="89"/>
      <c r="F54" s="26" t="s">
        <v>18</v>
      </c>
      <c r="G54" s="60"/>
      <c r="H54" s="116" t="s">
        <v>123</v>
      </c>
      <c r="I54" s="60"/>
      <c r="J54" s="116" t="s">
        <v>124</v>
      </c>
      <c r="K54" s="60"/>
      <c r="L54" s="88"/>
      <c r="M54" s="20"/>
      <c r="N54" s="5" t="b">
        <v>0</v>
      </c>
      <c r="O54" s="5" t="b">
        <v>0</v>
      </c>
    </row>
    <row r="55" spans="1:16" s="3" customFormat="1" x14ac:dyDescent="0.4">
      <c r="A55" s="46"/>
      <c r="B55" s="31" t="s">
        <v>167</v>
      </c>
      <c r="C55" s="46"/>
      <c r="D55" s="55" t="s">
        <v>168</v>
      </c>
      <c r="E55" s="47" t="s">
        <v>169</v>
      </c>
      <c r="F55" s="160"/>
      <c r="G55" s="161"/>
      <c r="H55" s="19"/>
      <c r="I55" s="161"/>
      <c r="J55" s="19"/>
      <c r="K55" s="161"/>
      <c r="L55" s="19"/>
    </row>
    <row r="56" spans="1:16" s="3" customFormat="1" x14ac:dyDescent="0.4">
      <c r="A56" s="162"/>
      <c r="B56" s="163"/>
      <c r="C56" s="164"/>
      <c r="D56" s="165"/>
      <c r="E56" s="166"/>
      <c r="F56" s="279" t="s">
        <v>170</v>
      </c>
      <c r="G56" s="167"/>
      <c r="H56" s="168"/>
      <c r="I56" s="169"/>
      <c r="J56" s="170"/>
      <c r="K56" s="169"/>
      <c r="L56" s="171"/>
    </row>
    <row r="57" spans="1:16" x14ac:dyDescent="0.4">
      <c r="A57" s="258" t="s">
        <v>125</v>
      </c>
      <c r="B57" s="259"/>
      <c r="C57" s="259"/>
      <c r="D57" s="259"/>
      <c r="E57" s="260"/>
      <c r="F57" s="90">
        <v>22</v>
      </c>
      <c r="G57" s="91"/>
    </row>
    <row r="59" spans="1:16" ht="13.5" customHeight="1" x14ac:dyDescent="0.4">
      <c r="A59" s="261" t="s">
        <v>126</v>
      </c>
      <c r="B59" s="262"/>
      <c r="C59" s="262"/>
      <c r="D59" s="262"/>
      <c r="E59" s="262"/>
      <c r="F59" s="262"/>
      <c r="G59" s="262"/>
      <c r="H59" s="262"/>
      <c r="I59" s="262"/>
      <c r="J59" s="262"/>
      <c r="K59" s="262"/>
      <c r="L59" s="262"/>
    </row>
    <row r="60" spans="1:16" x14ac:dyDescent="0.4">
      <c r="A60" s="262"/>
      <c r="B60" s="262"/>
      <c r="C60" s="262"/>
      <c r="D60" s="262"/>
      <c r="E60" s="262"/>
      <c r="F60" s="262"/>
      <c r="G60" s="262"/>
      <c r="H60" s="262"/>
      <c r="I60" s="262"/>
      <c r="J60" s="262"/>
      <c r="K60" s="262"/>
      <c r="L60" s="262"/>
    </row>
    <row r="61" spans="1:16" x14ac:dyDescent="0.4">
      <c r="A61" s="262"/>
      <c r="B61" s="262"/>
      <c r="C61" s="262"/>
      <c r="D61" s="262"/>
      <c r="E61" s="262"/>
      <c r="F61" s="262"/>
      <c r="G61" s="262"/>
      <c r="H61" s="262"/>
      <c r="I61" s="262"/>
      <c r="J61" s="262"/>
      <c r="K61" s="262"/>
      <c r="L61" s="262"/>
    </row>
    <row r="62" spans="1:16" x14ac:dyDescent="0.4">
      <c r="A62" s="262"/>
      <c r="B62" s="262"/>
      <c r="C62" s="262"/>
      <c r="D62" s="262"/>
      <c r="E62" s="262"/>
      <c r="F62" s="262"/>
      <c r="G62" s="262"/>
      <c r="H62" s="262"/>
      <c r="I62" s="262"/>
      <c r="J62" s="262"/>
      <c r="K62" s="262"/>
      <c r="L62" s="262"/>
    </row>
  </sheetData>
  <mergeCells count="9">
    <mergeCell ref="A57:E57"/>
    <mergeCell ref="A59:L62"/>
    <mergeCell ref="A1:B1"/>
    <mergeCell ref="C1:D1"/>
    <mergeCell ref="A3:F3"/>
    <mergeCell ref="G3:L3"/>
    <mergeCell ref="G4:H4"/>
    <mergeCell ref="I4:J4"/>
    <mergeCell ref="K4:L4"/>
  </mergeCells>
  <phoneticPr fontId="1"/>
  <hyperlinks>
    <hyperlink ref="J13" r:id="rId1" display="https://www.tetras.uitec.jeed.or.jp/statistics/trainer_system_list/skill_sheet?code=A501-E11"/>
    <hyperlink ref="L50" r:id="rId2" display="https://www.tetras.uitec.jeed.or.jp/statistics/trainer_system_list/skill_sheet?code=X202-F31"/>
    <hyperlink ref="H6" r:id="rId3" display="https://www.tetras.uitec.jeed.or.jp/statistics/trainer_system_list/skill_sheet?code=A102-E11"/>
    <hyperlink ref="H8" r:id="rId4" display="https://www.tetras.uitec.jeed.or.jp/statistics/trainer_system_list/skill_sheet?code=A401-E11"/>
    <hyperlink ref="J8" r:id="rId5" display="https://www.tetras.uitec.jeed.or.jp/statistics/trainer_system_list/skill_sheet?code=A401-E13"/>
    <hyperlink ref="J9" r:id="rId6" display="https://www.tetras.uitec.jeed.or.jp/statistics/trainer_system_list/skill_sheet?code=A401-E12"/>
    <hyperlink ref="L8" r:id="rId7" display="https://www.tetras.uitec.jeed.or.jp/statistics/trainer_system_list/skill_sheet?code=A401-E21"/>
    <hyperlink ref="L9" r:id="rId8" display="https://www.tetras.uitec.jeed.or.jp/statistics/trainer_system_list/skill_sheet?code=A401-E31"/>
    <hyperlink ref="L11" r:id="rId9" display="https://www.tetras.uitec.jeed.or.jp/statistics/trainer_system_list/skill_sheet?code=A499-I11"/>
    <hyperlink ref="H15" r:id="rId10" display="https://www.tetras.uitec.jeed.or.jp/statistics/trainer_system_list/skill_sheet?code=A601-E11"/>
    <hyperlink ref="J15" r:id="rId11" display="https://www.tetras.uitec.jeed.or.jp/statistics/trainer_system_list/skill_sheet?code=A601-E21"/>
    <hyperlink ref="L15" r:id="rId12" display="https://www.tetras.uitec.jeed.or.jp/statistics/trainer_system_list/skill_sheet?code=A601-E22"/>
    <hyperlink ref="H17" r:id="rId13" display="https://www.tetras.uitec.jeed.or.jp/statistics/trainer_system_list/skill_sheet?code=A602-E11"/>
    <hyperlink ref="H18" r:id="rId14" display="https://www.tetras.uitec.jeed.or.jp/statistics/trainer_system_list/skill_sheet?code=A602-E12"/>
    <hyperlink ref="H19" r:id="rId15" display="https://www.tetras.uitec.jeed.or.jp/statistics/trainer_system_list/skill_sheet?code=A602-E21"/>
    <hyperlink ref="J17" r:id="rId16" display="https://www.tetras.uitec.jeed.or.jp/statistics/trainer_system_list/skill_sheet?code=A602-E22"/>
    <hyperlink ref="H21" r:id="rId17" display="https://www.tetras.uitec.jeed.or.jp/statistics/trainer_system_list/skill_sheet?code=B304-E11"/>
    <hyperlink ref="H23" r:id="rId18" display="https://www.tetras.uitec.jeed.or.jp/statistics/trainer_system_list/skill_sheet?code=C101-E11"/>
    <hyperlink ref="H25" r:id="rId19" display="https://www.tetras.uitec.jeed.or.jp/statistics/trainer_system_list/skill_sheet?code=C102-E11"/>
    <hyperlink ref="J25" r:id="rId20" display="https://www.tetras.uitec.jeed.or.jp/statistics/trainer_system_list/skill_sheet?code=C102-E12"/>
    <hyperlink ref="L25" r:id="rId21" display="https://www.tetras.uitec.jeed.or.jp/statistics/trainer_system_list/skill_sheet?code=C102-E31"/>
    <hyperlink ref="L27" r:id="rId22" display="https://www.tetras.uitec.jeed.or.jp/statistics/trainer_system_list/skill_sheet?code=C103-E21"/>
    <hyperlink ref="H29" r:id="rId23" display="https://www.tetras.uitec.jeed.or.jp/statistics/trainer_system_list/skill_sheet?code=C105-E11"/>
    <hyperlink ref="H30" r:id="rId24" display="https://www.tetras.uitec.jeed.or.jp/statistics/trainer_system_list/skill_sheet?code=C105-E12"/>
    <hyperlink ref="L32" r:id="rId25" display="https://www.tetras.uitec.jeed.or.jp/statistics/trainer_system_list/skill_sheet?code=C202-F11"/>
    <hyperlink ref="L33" r:id="rId26" display="https://www.tetras.uitec.jeed.or.jp/statistics/trainer_system_list/skill_sheet?code=C202-F12"/>
    <hyperlink ref="L48" r:id="rId27" display="https://www.tetras.uitec.jeed.or.jp/statistics/trainer_system_list/skill_sheet?code=X107-F31"/>
    <hyperlink ref="L39" r:id="rId28" display="https://www.tetras.uitec.jeed.or.jp/statistics/trainer_system_list/skill_sheet?code=D103-F31"/>
    <hyperlink ref="L43" r:id="rId29" display="https://www.tetras.uitec.jeed.or.jp/statistics/trainer_system_list/skill_sheet?code=X103-F31"/>
    <hyperlink ref="L44" r:id="rId30" display="https://www.tetras.uitec.jeed.or.jp/statistics/trainer_system_list/skill_sheet?code=X103-F32"/>
    <hyperlink ref="L46" r:id="rId31" display="https://www.tetras.uitec.jeed.or.jp/statistics/trainer_system_list/skill_sheet?code=X105-F31"/>
    <hyperlink ref="J50" r:id="rId32" display="https://www.tetras.uitec.jeed.or.jp/statistics/trainer_system_list/skill_sheet?code=X202-F12"/>
    <hyperlink ref="H37" r:id="rId33" display="https://www.tetras.uitec.jeed.or.jp/statistics/trainer_system_list/skill_sheet?code=D102-I11"/>
    <hyperlink ref="H41" r:id="rId34" display="https://www.tetras.uitec.jeed.or.jp/statistics/trainer_system_list/skill_sheet?code=X102-F11"/>
    <hyperlink ref="J35" r:id="rId35" display="https://www.tetras.uitec.jeed.or.jp/statistics/trainer_system_list/skill_sheet?code=C205-F21"/>
    <hyperlink ref="J41" r:id="rId36" display="https://www.tetras.uitec.jeed.or.jp/statistics/trainer_system_list/skill_sheet?code=X102-F21"/>
    <hyperlink ref="L52" r:id="rId37" display="https://www.tetras.uitec.jeed.or.jp/statistics/trainer_system_list/skill_sheet?code=X303-F31"/>
    <hyperlink ref="J54" r:id="rId38" display="https://www.tetras.uitec.jeed.or.jp/statistics/trainer_system_list/skill_sheet?code=Z201-F21"/>
    <hyperlink ref="H54" r:id="rId39" display="https://www.tetras.uitec.jeed.or.jp/statistics/trainer_system_list/skill_sheet?code=Z201-F11"/>
    <hyperlink ref="F6" location="'A-1-02'!A1" display="関連研修一覧へ"/>
    <hyperlink ref="F9" location="'A-4-01'!A1" display="関連研修一覧へ"/>
    <hyperlink ref="F11" location="'A-4-99'!A1" display="関連研修一覧へ"/>
    <hyperlink ref="F13" location="'A-5-01'!A1" display="関連研修一覧へ"/>
    <hyperlink ref="F15" location="'A-6-01'!A1" display="関連研修一覧へ"/>
    <hyperlink ref="F19" location="'A-6-02'!A1" display="関連研修一覧へ"/>
    <hyperlink ref="F21" location="'B-3-04'!A1" display="関連研修一覧へ"/>
    <hyperlink ref="F23" location="'C-1-01'!A1" display="関連研修一覧へ"/>
    <hyperlink ref="F25" location="'C-1-02'!A1" display="関連研修一覧へ"/>
    <hyperlink ref="F27" location="'C-1-03'!A1" display="関連研修一覧へ"/>
    <hyperlink ref="F30" location="'C-1-05'!A1" display="関連研修一覧へ"/>
    <hyperlink ref="F33" location="'C-2-02'!A1" display="関連研修一覧へ"/>
    <hyperlink ref="F35" location="'C-2-05'!A1" display="関連研修一覧へ"/>
    <hyperlink ref="F37" location="'D-1-02'!A1" display="関連研修一覧へ"/>
    <hyperlink ref="F39" location="'D-1-03'!A1" display="関連研修一覧へ"/>
    <hyperlink ref="F41" location="'X-1-02'!A1" display="関連研修一覧へ"/>
    <hyperlink ref="F44" location="'X-1-03'!A1" display="関連研修一覧へ"/>
    <hyperlink ref="F46" location="'X-1-05'!A1" display="関連研修一覧へ"/>
    <hyperlink ref="F48" location="'X-1-07'!A1" display="関連研修一覧へ"/>
    <hyperlink ref="F50" location="'X-2-02'!A1" display="関連研修一覧へ"/>
    <hyperlink ref="F52" location="'X-3-03'!A1" display="関連研修一覧へ"/>
    <hyperlink ref="F54" location="'Z-2-01'!A1" display="関連研修一覧へ"/>
    <hyperlink ref="F56" location="DX!A1" display="関連研修一覧へ"/>
  </hyperlinks>
  <pageMargins left="0.7" right="0.7" top="0.75" bottom="0.75" header="0.3" footer="0.3"/>
  <pageSetup paperSize="9" scale="44" orientation="portrait" r:id="rId40"/>
  <colBreaks count="1" manualBreakCount="1">
    <brk id="12" max="1048575" man="1"/>
  </colBreaks>
  <drawing r:id="rId41"/>
  <legacyDrawing r:id="rId42"/>
  <mc:AlternateContent xmlns:mc="http://schemas.openxmlformats.org/markup-compatibility/2006">
    <mc:Choice Requires="x14">
      <controls>
        <mc:AlternateContent xmlns:mc="http://schemas.openxmlformats.org/markup-compatibility/2006">
          <mc:Choice Requires="x14">
            <control shapeId="1025" r:id="rId43" name="Check Box 1">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26" r:id="rId44" name="Check Box 2">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27" r:id="rId45" name="Check Box 3">
              <controlPr locked="0" defaultSize="0" autoFill="0" autoLine="0" autoPict="0">
                <anchor moveWithCells="1">
                  <from>
                    <xdr:col>10</xdr:col>
                    <xdr:colOff>19050</xdr:colOff>
                    <xdr:row>42</xdr:row>
                    <xdr:rowOff>9525</xdr:rowOff>
                  </from>
                  <to>
                    <xdr:col>10</xdr:col>
                    <xdr:colOff>219075</xdr:colOff>
                    <xdr:row>42</xdr:row>
                    <xdr:rowOff>171450</xdr:rowOff>
                  </to>
                </anchor>
              </controlPr>
            </control>
          </mc:Choice>
        </mc:AlternateContent>
        <mc:AlternateContent xmlns:mc="http://schemas.openxmlformats.org/markup-compatibility/2006">
          <mc:Choice Requires="x14">
            <control shapeId="1028" r:id="rId46" name="Check Box 4">
              <controlPr locked="0" defaultSize="0" autoFill="0" autoLine="0" autoPict="0">
                <anchor moveWithCells="1">
                  <from>
                    <xdr:col>10</xdr:col>
                    <xdr:colOff>19050</xdr:colOff>
                    <xdr:row>31</xdr:row>
                    <xdr:rowOff>9525</xdr:rowOff>
                  </from>
                  <to>
                    <xdr:col>10</xdr:col>
                    <xdr:colOff>219075</xdr:colOff>
                    <xdr:row>31</xdr:row>
                    <xdr:rowOff>180975</xdr:rowOff>
                  </to>
                </anchor>
              </controlPr>
            </control>
          </mc:Choice>
        </mc:AlternateContent>
        <mc:AlternateContent xmlns:mc="http://schemas.openxmlformats.org/markup-compatibility/2006">
          <mc:Choice Requires="x14">
            <control shapeId="1029" r:id="rId47" name="Check Box 5">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30" r:id="rId48" name="Check Box 6">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31" r:id="rId49" name="Check Box 7">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32" r:id="rId50" name="Check Box 8">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33" r:id="rId51" name="Check Box 9">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34" r:id="rId52" name="Check Box 10">
              <controlPr locked="0" defaultSize="0" autoFill="0" autoLine="0" autoPict="0">
                <anchor moveWithCells="1">
                  <from>
                    <xdr:col>6</xdr:col>
                    <xdr:colOff>19050</xdr:colOff>
                    <xdr:row>28</xdr:row>
                    <xdr:rowOff>9525</xdr:rowOff>
                  </from>
                  <to>
                    <xdr:col>6</xdr:col>
                    <xdr:colOff>219075</xdr:colOff>
                    <xdr:row>28</xdr:row>
                    <xdr:rowOff>180975</xdr:rowOff>
                  </to>
                </anchor>
              </controlPr>
            </control>
          </mc:Choice>
        </mc:AlternateContent>
        <mc:AlternateContent xmlns:mc="http://schemas.openxmlformats.org/markup-compatibility/2006">
          <mc:Choice Requires="x14">
            <control shapeId="1035" r:id="rId53" name="Check Box 11">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6" r:id="rId54" name="Check Box 12">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37" r:id="rId55" name="Check Box 13">
              <controlPr locked="0" defaultSize="0" autoFill="0" autoLine="0" autoPict="0">
                <anchor moveWithCells="1">
                  <from>
                    <xdr:col>6</xdr:col>
                    <xdr:colOff>19050</xdr:colOff>
                    <xdr:row>16</xdr:row>
                    <xdr:rowOff>9525</xdr:rowOff>
                  </from>
                  <to>
                    <xdr:col>6</xdr:col>
                    <xdr:colOff>219075</xdr:colOff>
                    <xdr:row>16</xdr:row>
                    <xdr:rowOff>190500</xdr:rowOff>
                  </to>
                </anchor>
              </controlPr>
            </control>
          </mc:Choice>
        </mc:AlternateContent>
        <mc:AlternateContent xmlns:mc="http://schemas.openxmlformats.org/markup-compatibility/2006">
          <mc:Choice Requires="x14">
            <control shapeId="1038" r:id="rId56" name="Check Box 14">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039" r:id="rId57" name="Check Box 15">
              <controlPr locked="0" defaultSize="0" autoFill="0" autoLine="0" autoPict="0">
                <anchor moveWithCells="1">
                  <from>
                    <xdr:col>6</xdr:col>
                    <xdr:colOff>19050</xdr:colOff>
                    <xdr:row>24</xdr:row>
                    <xdr:rowOff>9525</xdr:rowOff>
                  </from>
                  <to>
                    <xdr:col>6</xdr:col>
                    <xdr:colOff>219075</xdr:colOff>
                    <xdr:row>24</xdr:row>
                    <xdr:rowOff>171450</xdr:rowOff>
                  </to>
                </anchor>
              </controlPr>
            </control>
          </mc:Choice>
        </mc:AlternateContent>
        <mc:AlternateContent xmlns:mc="http://schemas.openxmlformats.org/markup-compatibility/2006">
          <mc:Choice Requires="x14">
            <control shapeId="1040" r:id="rId58" name="Check Box 16">
              <controlPr locked="0" defaultSize="0" autoFill="0" autoLine="0" autoPict="0">
                <anchor moveWithCells="1">
                  <from>
                    <xdr:col>6</xdr:col>
                    <xdr:colOff>19050</xdr:colOff>
                    <xdr:row>29</xdr:row>
                    <xdr:rowOff>9525</xdr:rowOff>
                  </from>
                  <to>
                    <xdr:col>6</xdr:col>
                    <xdr:colOff>219075</xdr:colOff>
                    <xdr:row>29</xdr:row>
                    <xdr:rowOff>180975</xdr:rowOff>
                  </to>
                </anchor>
              </controlPr>
            </control>
          </mc:Choice>
        </mc:AlternateContent>
        <mc:AlternateContent xmlns:mc="http://schemas.openxmlformats.org/markup-compatibility/2006">
          <mc:Choice Requires="x14">
            <control shapeId="1041" r:id="rId59" name="Check Box 17">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42" r:id="rId60" name="Check Box 18">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043" r:id="rId61" name="Check Box 19">
              <controlPr locked="0" defaultSize="0" autoFill="0" autoLine="0" autoPict="0">
                <anchor moveWithCells="1">
                  <from>
                    <xdr:col>6</xdr:col>
                    <xdr:colOff>19050</xdr:colOff>
                    <xdr:row>53</xdr:row>
                    <xdr:rowOff>9525</xdr:rowOff>
                  </from>
                  <to>
                    <xdr:col>6</xdr:col>
                    <xdr:colOff>219075</xdr:colOff>
                    <xdr:row>53</xdr:row>
                    <xdr:rowOff>171450</xdr:rowOff>
                  </to>
                </anchor>
              </controlPr>
            </control>
          </mc:Choice>
        </mc:AlternateContent>
        <mc:AlternateContent xmlns:mc="http://schemas.openxmlformats.org/markup-compatibility/2006">
          <mc:Choice Requires="x14">
            <control shapeId="1044" r:id="rId62" name="Check Box 20">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45" r:id="rId63" name="Check Box 21">
              <controlPr locked="0" defaultSize="0" autoFill="0" autoLine="0" autoPict="0">
                <anchor moveWithCells="1">
                  <from>
                    <xdr:col>8</xdr:col>
                    <xdr:colOff>19050</xdr:colOff>
                    <xdr:row>12</xdr:row>
                    <xdr:rowOff>9525</xdr:rowOff>
                  </from>
                  <to>
                    <xdr:col>8</xdr:col>
                    <xdr:colOff>219075</xdr:colOff>
                    <xdr:row>12</xdr:row>
                    <xdr:rowOff>171450</xdr:rowOff>
                  </to>
                </anchor>
              </controlPr>
            </control>
          </mc:Choice>
        </mc:AlternateContent>
        <mc:AlternateContent xmlns:mc="http://schemas.openxmlformats.org/markup-compatibility/2006">
          <mc:Choice Requires="x14">
            <control shapeId="1046" r:id="rId64" name="Check Box 22">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047" r:id="rId65" name="Check Box 23">
              <controlPr locked="0" defaultSize="0" autoFill="0" autoLine="0" autoPict="0">
                <anchor moveWithCells="1">
                  <from>
                    <xdr:col>8</xdr:col>
                    <xdr:colOff>19050</xdr:colOff>
                    <xdr:row>16</xdr:row>
                    <xdr:rowOff>9525</xdr:rowOff>
                  </from>
                  <to>
                    <xdr:col>8</xdr:col>
                    <xdr:colOff>219075</xdr:colOff>
                    <xdr:row>16</xdr:row>
                    <xdr:rowOff>180975</xdr:rowOff>
                  </to>
                </anchor>
              </controlPr>
            </control>
          </mc:Choice>
        </mc:AlternateContent>
        <mc:AlternateContent xmlns:mc="http://schemas.openxmlformats.org/markup-compatibility/2006">
          <mc:Choice Requires="x14">
            <control shapeId="1048" r:id="rId66" name="Check Box 24">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049" r:id="rId67" name="Check Box 25">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50" r:id="rId68" name="Check Box 26">
              <controlPr locked="0" defaultSize="0" autoFill="0" autoLine="0" autoPict="0">
                <anchor moveWithCells="1">
                  <from>
                    <xdr:col>8</xdr:col>
                    <xdr:colOff>19050</xdr:colOff>
                    <xdr:row>40</xdr:row>
                    <xdr:rowOff>9525</xdr:rowOff>
                  </from>
                  <to>
                    <xdr:col>8</xdr:col>
                    <xdr:colOff>219075</xdr:colOff>
                    <xdr:row>40</xdr:row>
                    <xdr:rowOff>171450</xdr:rowOff>
                  </to>
                </anchor>
              </controlPr>
            </control>
          </mc:Choice>
        </mc:AlternateContent>
        <mc:AlternateContent xmlns:mc="http://schemas.openxmlformats.org/markup-compatibility/2006">
          <mc:Choice Requires="x14">
            <control shapeId="1051" r:id="rId69" name="Check Box 27">
              <controlPr locked="0" defaultSize="0" autoFill="0" autoLine="0" autoPict="0">
                <anchor moveWithCells="1">
                  <from>
                    <xdr:col>8</xdr:col>
                    <xdr:colOff>19050</xdr:colOff>
                    <xdr:row>49</xdr:row>
                    <xdr:rowOff>9525</xdr:rowOff>
                  </from>
                  <to>
                    <xdr:col>8</xdr:col>
                    <xdr:colOff>219075</xdr:colOff>
                    <xdr:row>49</xdr:row>
                    <xdr:rowOff>171450</xdr:rowOff>
                  </to>
                </anchor>
              </controlPr>
            </control>
          </mc:Choice>
        </mc:AlternateContent>
        <mc:AlternateContent xmlns:mc="http://schemas.openxmlformats.org/markup-compatibility/2006">
          <mc:Choice Requires="x14">
            <control shapeId="1052" r:id="rId70" name="Check Box 28">
              <controlPr locked="0" defaultSize="0" autoFill="0" autoLine="0" autoPict="0">
                <anchor moveWithCells="1">
                  <from>
                    <xdr:col>8</xdr:col>
                    <xdr:colOff>19050</xdr:colOff>
                    <xdr:row>53</xdr:row>
                    <xdr:rowOff>9525</xdr:rowOff>
                  </from>
                  <to>
                    <xdr:col>8</xdr:col>
                    <xdr:colOff>219075</xdr:colOff>
                    <xdr:row>53</xdr:row>
                    <xdr:rowOff>171450</xdr:rowOff>
                  </to>
                </anchor>
              </controlPr>
            </control>
          </mc:Choice>
        </mc:AlternateContent>
        <mc:AlternateContent xmlns:mc="http://schemas.openxmlformats.org/markup-compatibility/2006">
          <mc:Choice Requires="x14">
            <control shapeId="1053" r:id="rId71" name="Check Box 29">
              <controlPr locked="0" defaultSize="0" autoFill="0" autoLine="0" autoPict="0">
                <anchor moveWithCells="1">
                  <from>
                    <xdr:col>10</xdr:col>
                    <xdr:colOff>19050</xdr:colOff>
                    <xdr:row>10</xdr:row>
                    <xdr:rowOff>9525</xdr:rowOff>
                  </from>
                  <to>
                    <xdr:col>10</xdr:col>
                    <xdr:colOff>219075</xdr:colOff>
                    <xdr:row>10</xdr:row>
                    <xdr:rowOff>171450</xdr:rowOff>
                  </to>
                </anchor>
              </controlPr>
            </control>
          </mc:Choice>
        </mc:AlternateContent>
        <mc:AlternateContent xmlns:mc="http://schemas.openxmlformats.org/markup-compatibility/2006">
          <mc:Choice Requires="x14">
            <control shapeId="1054" r:id="rId72" name="Check Box 30">
              <controlPr locked="0" defaultSize="0" autoFill="0" autoLine="0" autoPict="0">
                <anchor moveWithCells="1">
                  <from>
                    <xdr:col>10</xdr:col>
                    <xdr:colOff>19050</xdr:colOff>
                    <xdr:row>14</xdr:row>
                    <xdr:rowOff>9525</xdr:rowOff>
                  </from>
                  <to>
                    <xdr:col>10</xdr:col>
                    <xdr:colOff>219075</xdr:colOff>
                    <xdr:row>14</xdr:row>
                    <xdr:rowOff>171450</xdr:rowOff>
                  </to>
                </anchor>
              </controlPr>
            </control>
          </mc:Choice>
        </mc:AlternateContent>
        <mc:AlternateContent xmlns:mc="http://schemas.openxmlformats.org/markup-compatibility/2006">
          <mc:Choice Requires="x14">
            <control shapeId="1055" r:id="rId73" name="Check Box 31">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56" r:id="rId74" name="Check Box 32">
              <controlPr locked="0" defaultSize="0" autoFill="0" autoLine="0" autoPict="0">
                <anchor moveWithCells="1">
                  <from>
                    <xdr:col>10</xdr:col>
                    <xdr:colOff>19050</xdr:colOff>
                    <xdr:row>26</xdr:row>
                    <xdr:rowOff>9525</xdr:rowOff>
                  </from>
                  <to>
                    <xdr:col>10</xdr:col>
                    <xdr:colOff>219075</xdr:colOff>
                    <xdr:row>26</xdr:row>
                    <xdr:rowOff>190500</xdr:rowOff>
                  </to>
                </anchor>
              </controlPr>
            </control>
          </mc:Choice>
        </mc:AlternateContent>
        <mc:AlternateContent xmlns:mc="http://schemas.openxmlformats.org/markup-compatibility/2006">
          <mc:Choice Requires="x14">
            <control shapeId="1057" r:id="rId75" name="Check Box 33">
              <controlPr locked="0" defaultSize="0" autoFill="0" autoLine="0" autoPict="0">
                <anchor moveWithCells="1">
                  <from>
                    <xdr:col>10</xdr:col>
                    <xdr:colOff>19050</xdr:colOff>
                    <xdr:row>32</xdr:row>
                    <xdr:rowOff>9525</xdr:rowOff>
                  </from>
                  <to>
                    <xdr:col>10</xdr:col>
                    <xdr:colOff>219075</xdr:colOff>
                    <xdr:row>32</xdr:row>
                    <xdr:rowOff>180975</xdr:rowOff>
                  </to>
                </anchor>
              </controlPr>
            </control>
          </mc:Choice>
        </mc:AlternateContent>
        <mc:AlternateContent xmlns:mc="http://schemas.openxmlformats.org/markup-compatibility/2006">
          <mc:Choice Requires="x14">
            <control shapeId="1058" r:id="rId76" name="Check Box 34">
              <controlPr locked="0" defaultSize="0" autoFill="0" autoLine="0" autoPict="0">
                <anchor moveWithCells="1">
                  <from>
                    <xdr:col>10</xdr:col>
                    <xdr:colOff>19050</xdr:colOff>
                    <xdr:row>38</xdr:row>
                    <xdr:rowOff>9525</xdr:rowOff>
                  </from>
                  <to>
                    <xdr:col>10</xdr:col>
                    <xdr:colOff>219075</xdr:colOff>
                    <xdr:row>38</xdr:row>
                    <xdr:rowOff>171450</xdr:rowOff>
                  </to>
                </anchor>
              </controlPr>
            </control>
          </mc:Choice>
        </mc:AlternateContent>
        <mc:AlternateContent xmlns:mc="http://schemas.openxmlformats.org/markup-compatibility/2006">
          <mc:Choice Requires="x14">
            <control shapeId="1059" r:id="rId77" name="Check Box 35">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mc:AlternateContent xmlns:mc="http://schemas.openxmlformats.org/markup-compatibility/2006">
          <mc:Choice Requires="x14">
            <control shapeId="1060" r:id="rId78" name="Check Box 36">
              <controlPr locked="0" defaultSize="0" autoFill="0" autoLine="0" autoPict="0">
                <anchor moveWithCells="1">
                  <from>
                    <xdr:col>10</xdr:col>
                    <xdr:colOff>19050</xdr:colOff>
                    <xdr:row>45</xdr:row>
                    <xdr:rowOff>9525</xdr:rowOff>
                  </from>
                  <to>
                    <xdr:col>10</xdr:col>
                    <xdr:colOff>219075</xdr:colOff>
                    <xdr:row>45</xdr:row>
                    <xdr:rowOff>171450</xdr:rowOff>
                  </to>
                </anchor>
              </controlPr>
            </control>
          </mc:Choice>
        </mc:AlternateContent>
        <mc:AlternateContent xmlns:mc="http://schemas.openxmlformats.org/markup-compatibility/2006">
          <mc:Choice Requires="x14">
            <control shapeId="1061" r:id="rId79" name="Check Box 37">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062" r:id="rId80" name="Check Box 38">
              <controlPr locked="0" defaultSize="0" autoFill="0" autoLine="0" autoPict="0">
                <anchor moveWithCells="1">
                  <from>
                    <xdr:col>10</xdr:col>
                    <xdr:colOff>19050</xdr:colOff>
                    <xdr:row>49</xdr:row>
                    <xdr:rowOff>9525</xdr:rowOff>
                  </from>
                  <to>
                    <xdr:col>10</xdr:col>
                    <xdr:colOff>219075</xdr:colOff>
                    <xdr:row>49</xdr:row>
                    <xdr:rowOff>171450</xdr:rowOff>
                  </to>
                </anchor>
              </controlPr>
            </control>
          </mc:Choice>
        </mc:AlternateContent>
        <mc:AlternateContent xmlns:mc="http://schemas.openxmlformats.org/markup-compatibility/2006">
          <mc:Choice Requires="x14">
            <control shapeId="1063" r:id="rId81" name="Check Box 39">
              <controlPr locked="0" defaultSize="0" autoFill="0" autoLine="0" autoPict="0">
                <anchor moveWithCells="1">
                  <from>
                    <xdr:col>10</xdr:col>
                    <xdr:colOff>19050</xdr:colOff>
                    <xdr:row>51</xdr:row>
                    <xdr:rowOff>9525</xdr:rowOff>
                  </from>
                  <to>
                    <xdr:col>10</xdr:col>
                    <xdr:colOff>219075</xdr:colOff>
                    <xdr:row>51</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37" customWidth="1"/>
    <col min="11" max="11" width="9" style="125" customWidth="1"/>
    <col min="12" max="12" width="4.875" style="119" customWidth="1"/>
    <col min="13" max="13" width="9" style="232"/>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36" t="s">
        <v>135</v>
      </c>
      <c r="K2" s="120" t="s">
        <v>136</v>
      </c>
      <c r="L2" s="232"/>
    </row>
    <row r="3" spans="1:15" s="133" customFormat="1" ht="34.5" customHeight="1" x14ac:dyDescent="0.15">
      <c r="A3" s="186" t="s">
        <v>151</v>
      </c>
      <c r="B3" s="134"/>
      <c r="C3" s="126"/>
      <c r="D3" s="127">
        <v>7406</v>
      </c>
      <c r="E3" s="128" t="str">
        <f t="shared" ref="E3:E5" si="0">HYPERLINK(O3,N3)</f>
        <v>電気設備の保守・保全</v>
      </c>
      <c r="F3" s="182" t="s">
        <v>218</v>
      </c>
      <c r="G3" s="183" t="s">
        <v>138</v>
      </c>
      <c r="H3" s="127">
        <v>12</v>
      </c>
      <c r="I3" s="127">
        <v>3</v>
      </c>
      <c r="J3" s="135" t="s">
        <v>172</v>
      </c>
      <c r="K3" s="129"/>
      <c r="L3" s="130"/>
      <c r="M3" s="131"/>
      <c r="N3" s="184" t="s">
        <v>153</v>
      </c>
      <c r="O3" s="132" t="str">
        <f t="shared" ref="O3" si="1">"https://www.uitec.jeed.go.jp/training/2022/"&amp;D3&amp;".pdf"</f>
        <v>https://www.uitec.jeed.go.jp/training/2022/7406.pdf</v>
      </c>
    </row>
    <row r="4" spans="1:15" s="133" customFormat="1" ht="35.1" customHeight="1" x14ac:dyDescent="0.15">
      <c r="A4" s="186" t="s">
        <v>151</v>
      </c>
      <c r="B4" s="134"/>
      <c r="C4" s="126"/>
      <c r="D4" s="127">
        <v>7407</v>
      </c>
      <c r="E4" s="128" t="str">
        <f t="shared" si="0"/>
        <v>電気設備のリニューアル技術</v>
      </c>
      <c r="F4" s="182" t="s">
        <v>219</v>
      </c>
      <c r="G4" s="183" t="s">
        <v>152</v>
      </c>
      <c r="H4" s="127">
        <v>10</v>
      </c>
      <c r="I4" s="127">
        <v>2</v>
      </c>
      <c r="J4" s="135" t="s">
        <v>172</v>
      </c>
      <c r="K4" s="129"/>
      <c r="L4" s="130"/>
      <c r="M4" s="131"/>
      <c r="N4" s="184" t="s">
        <v>154</v>
      </c>
      <c r="O4" s="132" t="str">
        <f t="shared" ref="O4:O5" si="2">"https://www.uitec.jeed.go.jp/training/2022/"&amp;D4&amp;".pdf"</f>
        <v>https://www.uitec.jeed.go.jp/training/2022/7407.pdf</v>
      </c>
    </row>
    <row r="5" spans="1:15" s="133" customFormat="1" ht="35.1" customHeight="1" x14ac:dyDescent="0.15">
      <c r="A5" s="186" t="s">
        <v>151</v>
      </c>
      <c r="B5" s="134"/>
      <c r="C5" s="126"/>
      <c r="D5" s="127">
        <v>7408</v>
      </c>
      <c r="E5" s="128" t="str">
        <f t="shared" si="0"/>
        <v>電気設備のトラブル事例と対策</v>
      </c>
      <c r="F5" s="182" t="s">
        <v>220</v>
      </c>
      <c r="G5" s="183" t="s">
        <v>138</v>
      </c>
      <c r="H5" s="127">
        <v>10</v>
      </c>
      <c r="I5" s="127">
        <v>2</v>
      </c>
      <c r="J5" s="135" t="s">
        <v>172</v>
      </c>
      <c r="K5" s="129"/>
      <c r="L5" s="130"/>
      <c r="M5" s="131"/>
      <c r="N5" s="184" t="s">
        <v>155</v>
      </c>
      <c r="O5" s="132" t="str">
        <f t="shared" si="2"/>
        <v>https://www.uitec.jeed.go.jp/training/2022/7408.pdf</v>
      </c>
    </row>
    <row r="8" spans="1:15" s="125" customFormat="1" ht="18.75" x14ac:dyDescent="0.4">
      <c r="A8" s="174"/>
      <c r="B8" s="117"/>
      <c r="C8" s="117"/>
      <c r="D8" s="122"/>
      <c r="E8" s="123"/>
      <c r="F8" s="124"/>
      <c r="G8" s="178"/>
      <c r="H8" s="122"/>
      <c r="I8" s="122"/>
      <c r="J8" s="257" t="s">
        <v>137</v>
      </c>
      <c r="L8" s="119"/>
      <c r="M8" s="232"/>
      <c r="N8" s="119"/>
      <c r="O8" s="119"/>
    </row>
  </sheetData>
  <autoFilter ref="A2:K5"/>
  <mergeCells count="1">
    <mergeCell ref="C1:K1"/>
  </mergeCells>
  <phoneticPr fontId="1"/>
  <hyperlinks>
    <hyperlink ref="J8"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40" customWidth="1"/>
    <col min="11" max="11" width="9" style="125" customWidth="1"/>
    <col min="12" max="12" width="4.875" style="119" customWidth="1"/>
    <col min="13" max="13" width="9" style="235"/>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39" t="s">
        <v>135</v>
      </c>
      <c r="K2" s="120" t="s">
        <v>136</v>
      </c>
      <c r="L2" s="235"/>
    </row>
    <row r="5" spans="1:15" s="125" customFormat="1" ht="18.75" x14ac:dyDescent="0.4">
      <c r="A5" s="174"/>
      <c r="B5" s="117"/>
      <c r="C5" s="117"/>
      <c r="D5" s="122"/>
      <c r="E5" s="123"/>
      <c r="F5" s="124"/>
      <c r="G5" s="178"/>
      <c r="H5" s="122"/>
      <c r="I5" s="122"/>
      <c r="J5" s="257" t="s">
        <v>137</v>
      </c>
      <c r="L5" s="119"/>
      <c r="M5" s="235"/>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43" customWidth="1"/>
    <col min="11" max="11" width="9" style="125" customWidth="1"/>
    <col min="12" max="12" width="4.875" style="119" customWidth="1"/>
    <col min="13" max="13" width="9" style="238"/>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42" t="s">
        <v>135</v>
      </c>
      <c r="K2" s="120" t="s">
        <v>136</v>
      </c>
      <c r="L2" s="238"/>
    </row>
    <row r="5" spans="1:15" s="125" customFormat="1" ht="18.75" x14ac:dyDescent="0.4">
      <c r="A5" s="174"/>
      <c r="B5" s="117"/>
      <c r="C5" s="117"/>
      <c r="D5" s="122"/>
      <c r="E5" s="123"/>
      <c r="F5" s="124"/>
      <c r="G5" s="178"/>
      <c r="H5" s="122"/>
      <c r="I5" s="122"/>
      <c r="J5" s="257" t="s">
        <v>137</v>
      </c>
      <c r="L5" s="119"/>
      <c r="M5" s="238"/>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46" customWidth="1"/>
    <col min="11" max="11" width="9" style="125" customWidth="1"/>
    <col min="12" max="12" width="4.875" style="119" customWidth="1"/>
    <col min="13" max="13" width="9" style="241"/>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45" t="s">
        <v>135</v>
      </c>
      <c r="K2" s="120" t="s">
        <v>136</v>
      </c>
      <c r="L2" s="241"/>
    </row>
    <row r="3" spans="1:15" s="224" customFormat="1" ht="35.1" customHeight="1" x14ac:dyDescent="0.15">
      <c r="A3" s="186" t="s">
        <v>151</v>
      </c>
      <c r="B3" s="134"/>
      <c r="C3" s="126"/>
      <c r="D3" s="127">
        <v>7503</v>
      </c>
      <c r="E3" s="128" t="str">
        <f t="shared" ref="E3:E4" si="0">HYPERLINK(O3,N3)</f>
        <v>ビル管理のための室内空気環境計測技術</v>
      </c>
      <c r="F3" s="182" t="s">
        <v>221</v>
      </c>
      <c r="G3" s="183" t="s">
        <v>138</v>
      </c>
      <c r="H3" s="127">
        <v>10</v>
      </c>
      <c r="I3" s="185">
        <v>3</v>
      </c>
      <c r="J3" s="135">
        <v>14500</v>
      </c>
      <c r="K3" s="129"/>
      <c r="L3" s="222"/>
      <c r="M3" s="223"/>
      <c r="N3" s="184" t="s">
        <v>222</v>
      </c>
      <c r="O3" s="132" t="str">
        <f t="shared" ref="O3:O4" si="1">"https://www.uitec.jeed.go.jp/training/2022/"&amp;D3&amp;".pdf"</f>
        <v>https://www.uitec.jeed.go.jp/training/2022/7503.pdf</v>
      </c>
    </row>
    <row r="4" spans="1:15" s="133" customFormat="1" ht="35.1" customHeight="1" x14ac:dyDescent="0.15">
      <c r="A4" s="186" t="s">
        <v>151</v>
      </c>
      <c r="B4" s="134"/>
      <c r="C4" s="126"/>
      <c r="D4" s="127">
        <v>7504</v>
      </c>
      <c r="E4" s="128" t="str">
        <f t="shared" si="0"/>
        <v>ZEBを目指したオフィスビルの
省エネルギー技術</v>
      </c>
      <c r="F4" s="182" t="s">
        <v>223</v>
      </c>
      <c r="G4" s="183" t="s">
        <v>138</v>
      </c>
      <c r="H4" s="127">
        <v>10</v>
      </c>
      <c r="I4" s="127">
        <v>2</v>
      </c>
      <c r="J4" s="135">
        <v>10000</v>
      </c>
      <c r="K4" s="129"/>
      <c r="L4" s="130"/>
      <c r="M4" s="131"/>
      <c r="N4" s="184" t="s">
        <v>224</v>
      </c>
      <c r="O4" s="132" t="str">
        <f t="shared" si="1"/>
        <v>https://www.uitec.jeed.go.jp/training/2022/7504.pdf</v>
      </c>
    </row>
    <row r="7" spans="1:15" s="125" customFormat="1" ht="18.75" x14ac:dyDescent="0.4">
      <c r="A7" s="174"/>
      <c r="B7" s="117"/>
      <c r="C7" s="117"/>
      <c r="D7" s="122"/>
      <c r="E7" s="123"/>
      <c r="F7" s="124"/>
      <c r="G7" s="178"/>
      <c r="H7" s="122"/>
      <c r="I7" s="122"/>
      <c r="J7" s="257" t="s">
        <v>137</v>
      </c>
      <c r="L7" s="119"/>
      <c r="M7" s="241"/>
      <c r="N7" s="119"/>
      <c r="O7" s="119"/>
    </row>
  </sheetData>
  <autoFilter ref="A2:K4"/>
  <mergeCells count="1">
    <mergeCell ref="C1:K1"/>
  </mergeCells>
  <phoneticPr fontId="1"/>
  <hyperlinks>
    <hyperlink ref="J7"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49" customWidth="1"/>
    <col min="11" max="11" width="9" style="125" customWidth="1"/>
    <col min="12" max="12" width="4.875" style="119" customWidth="1"/>
    <col min="13" max="13" width="9" style="244"/>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48" t="s">
        <v>135</v>
      </c>
      <c r="K2" s="120" t="s">
        <v>136</v>
      </c>
      <c r="L2" s="244"/>
    </row>
    <row r="5" spans="1:15" s="125" customFormat="1" ht="18.75" x14ac:dyDescent="0.4">
      <c r="A5" s="174"/>
      <c r="B5" s="117"/>
      <c r="C5" s="117"/>
      <c r="D5" s="122"/>
      <c r="E5" s="123"/>
      <c r="F5" s="124"/>
      <c r="G5" s="178"/>
      <c r="H5" s="122"/>
      <c r="I5" s="122"/>
      <c r="J5" s="257" t="s">
        <v>137</v>
      </c>
      <c r="L5" s="119"/>
      <c r="M5" s="244"/>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51" customWidth="1"/>
    <col min="11" max="11" width="9" style="125" customWidth="1"/>
    <col min="12" max="12" width="4.875" style="119" customWidth="1"/>
    <col min="13" max="13" width="9" style="247"/>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50" t="s">
        <v>135</v>
      </c>
      <c r="K2" s="120" t="s">
        <v>136</v>
      </c>
      <c r="L2" s="247"/>
    </row>
    <row r="3" spans="1:15" s="133" customFormat="1" ht="44.25" customHeight="1" x14ac:dyDescent="0.15">
      <c r="A3" s="186" t="s">
        <v>151</v>
      </c>
      <c r="B3" s="134"/>
      <c r="C3" s="126"/>
      <c r="D3" s="127">
        <v>7701</v>
      </c>
      <c r="E3" s="128" t="str">
        <f t="shared" ref="E3:E8" si="0">HYPERLINK(O3,N3)</f>
        <v>木工機械の保守技術</v>
      </c>
      <c r="F3" s="182" t="s">
        <v>191</v>
      </c>
      <c r="G3" s="183" t="s">
        <v>138</v>
      </c>
      <c r="H3" s="127">
        <v>10</v>
      </c>
      <c r="I3" s="127">
        <v>2</v>
      </c>
      <c r="J3" s="135">
        <v>10000</v>
      </c>
      <c r="K3" s="129"/>
      <c r="L3" s="130"/>
      <c r="M3" s="131"/>
      <c r="N3" s="184" t="s">
        <v>156</v>
      </c>
      <c r="O3" s="132" t="str">
        <f t="shared" ref="O3:O8" si="1">"https://www.uitec.jeed.go.jp/training/2022/"&amp;D3&amp;".pdf"</f>
        <v>https://www.uitec.jeed.go.jp/training/2022/7701.pdf</v>
      </c>
    </row>
    <row r="4" spans="1:15" s="133" customFormat="1" ht="44.25" customHeight="1" x14ac:dyDescent="0.15">
      <c r="A4" s="186" t="s">
        <v>151</v>
      </c>
      <c r="B4" s="134"/>
      <c r="C4" s="126"/>
      <c r="D4" s="127">
        <v>7702</v>
      </c>
      <c r="E4" s="128" t="str">
        <f t="shared" si="0"/>
        <v>木材加工用機械の安全作業</v>
      </c>
      <c r="F4" s="182" t="s">
        <v>228</v>
      </c>
      <c r="G4" s="183" t="s">
        <v>138</v>
      </c>
      <c r="H4" s="127">
        <v>10</v>
      </c>
      <c r="I4" s="127">
        <v>2</v>
      </c>
      <c r="J4" s="135">
        <v>10000</v>
      </c>
      <c r="K4" s="129"/>
      <c r="L4" s="130"/>
      <c r="M4" s="131"/>
      <c r="N4" s="184" t="s">
        <v>157</v>
      </c>
      <c r="O4" s="132" t="str">
        <f t="shared" si="1"/>
        <v>https://www.uitec.jeed.go.jp/training/2022/7702.pdf</v>
      </c>
    </row>
    <row r="5" spans="1:15" s="133" customFormat="1" ht="44.25" customHeight="1" x14ac:dyDescent="0.15">
      <c r="A5" s="186" t="s">
        <v>151</v>
      </c>
      <c r="B5" s="134"/>
      <c r="C5" s="126"/>
      <c r="D5" s="127">
        <v>7703</v>
      </c>
      <c r="E5" s="128" t="str">
        <f t="shared" si="0"/>
        <v>設計技術者に対する機械安全教育
(機械の安全化と国際安全規格編）</v>
      </c>
      <c r="F5" s="182" t="s">
        <v>226</v>
      </c>
      <c r="G5" s="183" t="s">
        <v>225</v>
      </c>
      <c r="H5" s="127">
        <v>20</v>
      </c>
      <c r="I5" s="127">
        <v>2</v>
      </c>
      <c r="J5" s="135">
        <v>20000</v>
      </c>
      <c r="K5" s="129"/>
      <c r="L5" s="130"/>
      <c r="M5" s="131"/>
      <c r="N5" s="184" t="s">
        <v>229</v>
      </c>
      <c r="O5" s="132" t="str">
        <f t="shared" si="1"/>
        <v>https://www.uitec.jeed.go.jp/training/2022/7703.pdf</v>
      </c>
    </row>
    <row r="6" spans="1:15" s="133" customFormat="1" ht="44.25" customHeight="1" x14ac:dyDescent="0.15">
      <c r="A6" s="186" t="s">
        <v>151</v>
      </c>
      <c r="B6" s="134"/>
      <c r="C6" s="126"/>
      <c r="D6" s="127">
        <v>7704</v>
      </c>
      <c r="E6" s="128" t="str">
        <f t="shared" si="0"/>
        <v>設計技術者に対する機械安全教育
（機械安全におけるリスク低減編）</v>
      </c>
      <c r="F6" s="182" t="s">
        <v>230</v>
      </c>
      <c r="G6" s="183" t="s">
        <v>225</v>
      </c>
      <c r="H6" s="127">
        <v>20</v>
      </c>
      <c r="I6" s="127">
        <v>2</v>
      </c>
      <c r="J6" s="135">
        <v>20000</v>
      </c>
      <c r="K6" s="129"/>
      <c r="L6" s="130"/>
      <c r="M6" s="131"/>
      <c r="N6" s="184" t="s">
        <v>231</v>
      </c>
      <c r="O6" s="132" t="str">
        <f t="shared" si="1"/>
        <v>https://www.uitec.jeed.go.jp/training/2022/7704.pdf</v>
      </c>
    </row>
    <row r="7" spans="1:15" s="133" customFormat="1" ht="44.25" customHeight="1" x14ac:dyDescent="0.15">
      <c r="A7" s="186" t="s">
        <v>151</v>
      </c>
      <c r="B7" s="134"/>
      <c r="C7" s="126"/>
      <c r="D7" s="127">
        <v>7705</v>
      </c>
      <c r="E7" s="128" t="str">
        <f t="shared" si="0"/>
        <v>設計技術者に対する機械安全教育
(リスクアセスメントの実践と妥当性確認編)</v>
      </c>
      <c r="F7" s="182" t="s">
        <v>232</v>
      </c>
      <c r="G7" s="183" t="s">
        <v>225</v>
      </c>
      <c r="H7" s="127">
        <v>20</v>
      </c>
      <c r="I7" s="127">
        <v>2</v>
      </c>
      <c r="J7" s="135">
        <v>20000</v>
      </c>
      <c r="K7" s="129"/>
      <c r="L7" s="130"/>
      <c r="M7" s="131"/>
      <c r="N7" s="184" t="s">
        <v>233</v>
      </c>
      <c r="O7" s="132" t="str">
        <f t="shared" si="1"/>
        <v>https://www.uitec.jeed.go.jp/training/2022/7705.pdf</v>
      </c>
    </row>
    <row r="8" spans="1:15" s="133" customFormat="1" ht="44.25" customHeight="1" x14ac:dyDescent="0.15">
      <c r="A8" s="186" t="s">
        <v>151</v>
      </c>
      <c r="B8" s="134"/>
      <c r="C8" s="126"/>
      <c r="D8" s="127">
        <v>7706</v>
      </c>
      <c r="E8" s="128" t="str">
        <f t="shared" si="0"/>
        <v>設計技術者に対する機械安全教育
（機械安全における電気制御システム編）</v>
      </c>
      <c r="F8" s="182" t="s">
        <v>227</v>
      </c>
      <c r="G8" s="183" t="s">
        <v>225</v>
      </c>
      <c r="H8" s="127">
        <v>20</v>
      </c>
      <c r="I8" s="127">
        <v>2</v>
      </c>
      <c r="J8" s="135">
        <v>20000</v>
      </c>
      <c r="K8" s="129"/>
      <c r="L8" s="130"/>
      <c r="M8" s="131"/>
      <c r="N8" s="184" t="s">
        <v>234</v>
      </c>
      <c r="O8" s="132" t="str">
        <f t="shared" si="1"/>
        <v>https://www.uitec.jeed.go.jp/training/2022/7706.pdf</v>
      </c>
    </row>
    <row r="11" spans="1:15" s="125" customFormat="1" ht="18.75" x14ac:dyDescent="0.4">
      <c r="A11" s="174"/>
      <c r="B11" s="117"/>
      <c r="C11" s="117"/>
      <c r="D11" s="122"/>
      <c r="E11" s="123"/>
      <c r="F11" s="124"/>
      <c r="G11" s="178"/>
      <c r="H11" s="122"/>
      <c r="I11" s="122"/>
      <c r="J11" s="257" t="s">
        <v>137</v>
      </c>
      <c r="L11" s="119"/>
      <c r="M11" s="247"/>
      <c r="N11" s="119"/>
      <c r="O11" s="119"/>
    </row>
  </sheetData>
  <autoFilter ref="A2:K8"/>
  <mergeCells count="1">
    <mergeCell ref="C1:K1"/>
  </mergeCells>
  <phoneticPr fontId="1"/>
  <hyperlinks>
    <hyperlink ref="J11"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56" customWidth="1"/>
    <col min="11" max="11" width="9" style="125" customWidth="1"/>
    <col min="12" max="12" width="4.875" style="119" customWidth="1"/>
    <col min="13" max="13" width="9" style="247"/>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52" t="s">
        <v>135</v>
      </c>
      <c r="K2" s="120" t="s">
        <v>136</v>
      </c>
      <c r="L2" s="247"/>
    </row>
    <row r="3" spans="1:15" s="133" customFormat="1" ht="51.75" customHeight="1" x14ac:dyDescent="0.15">
      <c r="A3" s="186" t="s">
        <v>235</v>
      </c>
      <c r="B3" s="134"/>
      <c r="C3" s="126" t="s">
        <v>236</v>
      </c>
      <c r="D3" s="127">
        <v>1801</v>
      </c>
      <c r="E3" s="128" t="str">
        <f t="shared" ref="E3:E24" si="0">HYPERLINK(O3,N3)</f>
        <v>スマートホームの最新動向と実際
－IoT評価ハウス実習－</v>
      </c>
      <c r="F3" s="182" t="s">
        <v>237</v>
      </c>
      <c r="G3" s="183" t="s">
        <v>238</v>
      </c>
      <c r="H3" s="127">
        <v>16</v>
      </c>
      <c r="I3" s="127">
        <v>2</v>
      </c>
      <c r="J3" s="135" t="s">
        <v>172</v>
      </c>
      <c r="K3" s="129"/>
      <c r="L3" s="253"/>
      <c r="M3" s="131"/>
      <c r="N3" s="184" t="s">
        <v>239</v>
      </c>
      <c r="O3" s="132" t="str">
        <f t="shared" ref="O3:O24" si="1">"https://www.uitec.jeed.go.jp/training/2022/"&amp;D3&amp;".pdf"</f>
        <v>https://www.uitec.jeed.go.jp/training/2022/1801.pdf</v>
      </c>
    </row>
    <row r="4" spans="1:15" s="133" customFormat="1" ht="51.75" customHeight="1" x14ac:dyDescent="0.15">
      <c r="A4" s="186" t="s">
        <v>235</v>
      </c>
      <c r="B4" s="134"/>
      <c r="C4" s="126" t="s">
        <v>236</v>
      </c>
      <c r="D4" s="127">
        <v>1802</v>
      </c>
      <c r="E4" s="128" t="str">
        <f t="shared" si="0"/>
        <v>スマートホームの最新動向と実際
－IoT評価ハウス実習－</v>
      </c>
      <c r="F4" s="182" t="s">
        <v>240</v>
      </c>
      <c r="G4" s="183" t="s">
        <v>238</v>
      </c>
      <c r="H4" s="127">
        <v>16</v>
      </c>
      <c r="I4" s="127">
        <v>2</v>
      </c>
      <c r="J4" s="135" t="s">
        <v>172</v>
      </c>
      <c r="K4" s="129"/>
      <c r="L4" s="253"/>
      <c r="M4" s="131"/>
      <c r="N4" s="184" t="s">
        <v>239</v>
      </c>
      <c r="O4" s="132" t="str">
        <f t="shared" si="1"/>
        <v>https://www.uitec.jeed.go.jp/training/2022/1802.pdf</v>
      </c>
    </row>
    <row r="5" spans="1:15" s="133" customFormat="1" ht="34.5" customHeight="1" x14ac:dyDescent="0.15">
      <c r="A5" s="186" t="s">
        <v>235</v>
      </c>
      <c r="B5" s="134"/>
      <c r="C5" s="126" t="s">
        <v>140</v>
      </c>
      <c r="D5" s="127">
        <v>1803</v>
      </c>
      <c r="E5" s="128" t="str">
        <f t="shared" si="0"/>
        <v>Pythonによる科学技術計算入門</v>
      </c>
      <c r="F5" s="182" t="s">
        <v>237</v>
      </c>
      <c r="G5" s="183" t="s">
        <v>241</v>
      </c>
      <c r="H5" s="127">
        <v>10</v>
      </c>
      <c r="I5" s="127">
        <v>2</v>
      </c>
      <c r="J5" s="135">
        <v>6000</v>
      </c>
      <c r="K5" s="129"/>
      <c r="L5" s="253"/>
      <c r="M5" s="131"/>
      <c r="N5" s="184" t="s">
        <v>242</v>
      </c>
      <c r="O5" s="132" t="str">
        <f t="shared" si="1"/>
        <v>https://www.uitec.jeed.go.jp/training/2022/1803.pdf</v>
      </c>
    </row>
    <row r="6" spans="1:15" s="133" customFormat="1" ht="34.5" customHeight="1" x14ac:dyDescent="0.15">
      <c r="A6" s="186" t="s">
        <v>235</v>
      </c>
      <c r="B6" s="134"/>
      <c r="C6" s="126"/>
      <c r="D6" s="127">
        <v>1804</v>
      </c>
      <c r="E6" s="128" t="str">
        <f t="shared" si="0"/>
        <v>Pythonで学ぶ機械学習の仕組み</v>
      </c>
      <c r="F6" s="182" t="s">
        <v>243</v>
      </c>
      <c r="G6" s="183" t="s">
        <v>138</v>
      </c>
      <c r="H6" s="127">
        <v>10</v>
      </c>
      <c r="I6" s="127">
        <v>2</v>
      </c>
      <c r="J6" s="135">
        <v>6000</v>
      </c>
      <c r="K6" s="129"/>
      <c r="L6" s="253"/>
      <c r="M6" s="131"/>
      <c r="N6" s="184" t="s">
        <v>244</v>
      </c>
      <c r="O6" s="132" t="str">
        <f t="shared" si="1"/>
        <v>https://www.uitec.jeed.go.jp/training/2022/1804.pdf</v>
      </c>
    </row>
    <row r="7" spans="1:15" s="133" customFormat="1" ht="34.5" customHeight="1" x14ac:dyDescent="0.15">
      <c r="A7" s="186" t="s">
        <v>235</v>
      </c>
      <c r="B7" s="134"/>
      <c r="C7" s="126"/>
      <c r="D7" s="127">
        <v>1805</v>
      </c>
      <c r="E7" s="128" t="str">
        <f t="shared" si="0"/>
        <v>使いやすさを追求するための
知識・技術の基本体系</v>
      </c>
      <c r="F7" s="182" t="s">
        <v>245</v>
      </c>
      <c r="G7" s="183" t="s">
        <v>138</v>
      </c>
      <c r="H7" s="127">
        <v>10</v>
      </c>
      <c r="I7" s="127">
        <v>2</v>
      </c>
      <c r="J7" s="135">
        <v>6000</v>
      </c>
      <c r="K7" s="129"/>
      <c r="L7" s="253"/>
      <c r="M7" s="131"/>
      <c r="N7" s="184" t="s">
        <v>246</v>
      </c>
      <c r="O7" s="132" t="str">
        <f t="shared" si="1"/>
        <v>https://www.uitec.jeed.go.jp/training/2022/1805.pdf</v>
      </c>
    </row>
    <row r="8" spans="1:15" s="133" customFormat="1" ht="34.5" customHeight="1" x14ac:dyDescent="0.15">
      <c r="A8" s="186" t="s">
        <v>235</v>
      </c>
      <c r="B8" s="134"/>
      <c r="C8" s="136"/>
      <c r="D8" s="127">
        <v>1806</v>
      </c>
      <c r="E8" s="128" t="str">
        <f t="shared" si="0"/>
        <v>使いやすさを追求するための
知識・技術（生体計測実習編）</v>
      </c>
      <c r="F8" s="182" t="s">
        <v>247</v>
      </c>
      <c r="G8" s="197" t="s">
        <v>138</v>
      </c>
      <c r="H8" s="127">
        <v>7</v>
      </c>
      <c r="I8" s="254">
        <v>2</v>
      </c>
      <c r="J8" s="135">
        <v>6000</v>
      </c>
      <c r="K8" s="129"/>
      <c r="L8" s="253"/>
      <c r="M8" s="131"/>
      <c r="N8" s="184" t="s">
        <v>248</v>
      </c>
      <c r="O8" s="132" t="str">
        <f t="shared" si="1"/>
        <v>https://www.uitec.jeed.go.jp/training/2022/1806.pdf</v>
      </c>
    </row>
    <row r="9" spans="1:15" s="133" customFormat="1" ht="34.5" customHeight="1" x14ac:dyDescent="0.15">
      <c r="A9" s="186" t="s">
        <v>235</v>
      </c>
      <c r="B9" s="134"/>
      <c r="C9" s="126"/>
      <c r="D9" s="127">
        <v>1807</v>
      </c>
      <c r="E9" s="128" t="str">
        <f t="shared" si="0"/>
        <v>モーションキャプチャーの概要と操作</v>
      </c>
      <c r="F9" s="182" t="s">
        <v>198</v>
      </c>
      <c r="G9" s="183" t="s">
        <v>138</v>
      </c>
      <c r="H9" s="127">
        <v>10</v>
      </c>
      <c r="I9" s="127">
        <v>2</v>
      </c>
      <c r="J9" s="135">
        <v>6000</v>
      </c>
      <c r="K9" s="129"/>
      <c r="L9" s="253"/>
      <c r="M9" s="131"/>
      <c r="N9" s="184" t="s">
        <v>249</v>
      </c>
      <c r="O9" s="132" t="str">
        <f t="shared" si="1"/>
        <v>https://www.uitec.jeed.go.jp/training/2022/1807.pdf</v>
      </c>
    </row>
    <row r="10" spans="1:15" s="133" customFormat="1" ht="34.5" customHeight="1" x14ac:dyDescent="0.15">
      <c r="A10" s="186" t="s">
        <v>235</v>
      </c>
      <c r="B10" s="134"/>
      <c r="C10" s="126"/>
      <c r="D10" s="127">
        <v>1808</v>
      </c>
      <c r="E10" s="128" t="str">
        <f t="shared" si="0"/>
        <v>ディープラーニングの基礎とその活用</v>
      </c>
      <c r="F10" s="182" t="s">
        <v>250</v>
      </c>
      <c r="G10" s="183" t="s">
        <v>138</v>
      </c>
      <c r="H10" s="127">
        <v>6</v>
      </c>
      <c r="I10" s="127">
        <v>2</v>
      </c>
      <c r="J10" s="135" t="s">
        <v>172</v>
      </c>
      <c r="K10" s="129"/>
      <c r="L10" s="253"/>
      <c r="M10" s="131"/>
      <c r="N10" s="184" t="s">
        <v>251</v>
      </c>
      <c r="O10" s="132" t="str">
        <f t="shared" si="1"/>
        <v>https://www.uitec.jeed.go.jp/training/2022/1808.pdf</v>
      </c>
    </row>
    <row r="11" spans="1:15" s="133" customFormat="1" ht="34.5" customHeight="1" x14ac:dyDescent="0.15">
      <c r="A11" s="186" t="s">
        <v>235</v>
      </c>
      <c r="B11" s="134"/>
      <c r="C11" s="126"/>
      <c r="D11" s="127">
        <v>1809</v>
      </c>
      <c r="E11" s="128" t="str">
        <f t="shared" si="0"/>
        <v>ヴァーチャルリアリティ（AR）実践操作と
応用</v>
      </c>
      <c r="F11" s="182" t="s">
        <v>252</v>
      </c>
      <c r="G11" s="183" t="s">
        <v>138</v>
      </c>
      <c r="H11" s="127">
        <v>10</v>
      </c>
      <c r="I11" s="127">
        <v>2</v>
      </c>
      <c r="J11" s="135">
        <v>6000</v>
      </c>
      <c r="K11" s="129"/>
      <c r="L11" s="253"/>
      <c r="M11" s="131"/>
      <c r="N11" s="184" t="s">
        <v>253</v>
      </c>
      <c r="O11" s="132" t="str">
        <f t="shared" si="1"/>
        <v>https://www.uitec.jeed.go.jp/training/2022/1809.pdf</v>
      </c>
    </row>
    <row r="12" spans="1:15" s="133" customFormat="1" ht="34.5" customHeight="1" x14ac:dyDescent="0.15">
      <c r="A12" s="186" t="s">
        <v>235</v>
      </c>
      <c r="B12" s="134"/>
      <c r="C12" s="126"/>
      <c r="D12" s="127">
        <v>1810</v>
      </c>
      <c r="E12" s="128" t="str">
        <f t="shared" si="0"/>
        <v>使いやすさや快適性を評価する
生体計測技術（アンプ自作編）</v>
      </c>
      <c r="F12" s="182" t="s">
        <v>254</v>
      </c>
      <c r="G12" s="197" t="s">
        <v>138</v>
      </c>
      <c r="H12" s="127">
        <v>10</v>
      </c>
      <c r="I12" s="127">
        <v>2</v>
      </c>
      <c r="J12" s="135">
        <v>6000</v>
      </c>
      <c r="K12" s="129"/>
      <c r="L12" s="253"/>
      <c r="M12" s="131"/>
      <c r="N12" s="184" t="s">
        <v>255</v>
      </c>
      <c r="O12" s="132" t="str">
        <f t="shared" si="1"/>
        <v>https://www.uitec.jeed.go.jp/training/2022/1810.pdf</v>
      </c>
    </row>
    <row r="13" spans="1:15" s="133" customFormat="1" ht="34.5" customHeight="1" x14ac:dyDescent="0.15">
      <c r="A13" s="186" t="s">
        <v>235</v>
      </c>
      <c r="B13" s="134"/>
      <c r="C13" s="126" t="s">
        <v>236</v>
      </c>
      <c r="D13" s="127">
        <v>1811</v>
      </c>
      <c r="E13" s="128" t="str">
        <f t="shared" si="0"/>
        <v>業務効率化に向けた
ＩＴ技術とセキュリティの考え方</v>
      </c>
      <c r="F13" s="182" t="s">
        <v>197</v>
      </c>
      <c r="G13" s="197" t="s">
        <v>256</v>
      </c>
      <c r="H13" s="127" t="s">
        <v>257</v>
      </c>
      <c r="I13" s="127">
        <v>2</v>
      </c>
      <c r="J13" s="135" t="s">
        <v>172</v>
      </c>
      <c r="K13" s="129"/>
      <c r="L13" s="253"/>
      <c r="M13" s="131"/>
      <c r="N13" s="184" t="s">
        <v>258</v>
      </c>
      <c r="O13" s="132" t="str">
        <f t="shared" si="1"/>
        <v>https://www.uitec.jeed.go.jp/training/2022/1811.pdf</v>
      </c>
    </row>
    <row r="14" spans="1:15" s="133" customFormat="1" ht="34.5" customHeight="1" x14ac:dyDescent="0.15">
      <c r="A14" s="186" t="s">
        <v>235</v>
      </c>
      <c r="B14" s="134"/>
      <c r="C14" s="126" t="s">
        <v>236</v>
      </c>
      <c r="D14" s="127">
        <v>1812</v>
      </c>
      <c r="E14" s="128" t="str">
        <f t="shared" si="0"/>
        <v>業務効率化に向けたＩＴ技術（初級編）</v>
      </c>
      <c r="F14" s="182" t="s">
        <v>259</v>
      </c>
      <c r="G14" s="197" t="s">
        <v>256</v>
      </c>
      <c r="H14" s="127" t="s">
        <v>257</v>
      </c>
      <c r="I14" s="127">
        <v>2</v>
      </c>
      <c r="J14" s="135" t="s">
        <v>172</v>
      </c>
      <c r="K14" s="129"/>
      <c r="L14" s="253"/>
      <c r="M14" s="131"/>
      <c r="N14" s="184" t="s">
        <v>260</v>
      </c>
      <c r="O14" s="132" t="str">
        <f t="shared" si="1"/>
        <v>https://www.uitec.jeed.go.jp/training/2022/1812.pdf</v>
      </c>
    </row>
    <row r="15" spans="1:15" s="133" customFormat="1" ht="35.1" customHeight="1" x14ac:dyDescent="0.15">
      <c r="A15" s="186" t="s">
        <v>235</v>
      </c>
      <c r="B15" s="134"/>
      <c r="C15" s="126" t="s">
        <v>140</v>
      </c>
      <c r="D15" s="127">
        <v>1813</v>
      </c>
      <c r="E15" s="128" t="str">
        <f t="shared" si="0"/>
        <v>ドローン操作・安全（基礎編）</v>
      </c>
      <c r="F15" s="182" t="s">
        <v>261</v>
      </c>
      <c r="G15" s="197" t="s">
        <v>138</v>
      </c>
      <c r="H15" s="127">
        <v>6</v>
      </c>
      <c r="I15" s="127">
        <v>2</v>
      </c>
      <c r="J15" s="135">
        <v>6000</v>
      </c>
      <c r="K15" s="129"/>
      <c r="L15" s="253"/>
      <c r="M15" s="131"/>
      <c r="N15" s="184" t="s">
        <v>262</v>
      </c>
      <c r="O15" s="132" t="str">
        <f t="shared" si="1"/>
        <v>https://www.uitec.jeed.go.jp/training/2022/1813.pdf</v>
      </c>
    </row>
    <row r="16" spans="1:15" s="133" customFormat="1" ht="35.1" customHeight="1" x14ac:dyDescent="0.15">
      <c r="A16" s="186" t="s">
        <v>235</v>
      </c>
      <c r="B16" s="134"/>
      <c r="C16" s="126" t="s">
        <v>236</v>
      </c>
      <c r="D16" s="127">
        <v>1814</v>
      </c>
      <c r="E16" s="128" t="str">
        <f t="shared" si="0"/>
        <v>ドローン操作・安全（応用編）</v>
      </c>
      <c r="F16" s="182" t="s">
        <v>263</v>
      </c>
      <c r="G16" s="197" t="s">
        <v>264</v>
      </c>
      <c r="H16" s="127">
        <v>6</v>
      </c>
      <c r="I16" s="127">
        <v>2</v>
      </c>
      <c r="J16" s="135">
        <v>6000</v>
      </c>
      <c r="K16" s="129"/>
      <c r="L16" s="253"/>
      <c r="M16" s="131"/>
      <c r="N16" s="184" t="s">
        <v>265</v>
      </c>
      <c r="O16" s="132" t="str">
        <f t="shared" si="1"/>
        <v>https://www.uitec.jeed.go.jp/training/2022/1814.pdf</v>
      </c>
    </row>
    <row r="17" spans="1:15" s="133" customFormat="1" ht="35.1" customHeight="1" x14ac:dyDescent="0.15">
      <c r="A17" s="186" t="s">
        <v>235</v>
      </c>
      <c r="B17" s="134"/>
      <c r="C17" s="126"/>
      <c r="D17" s="127">
        <v>1815</v>
      </c>
      <c r="E17" s="128" t="str">
        <f t="shared" si="0"/>
        <v>地理情報システムGISの導入</v>
      </c>
      <c r="F17" s="182" t="s">
        <v>266</v>
      </c>
      <c r="G17" s="197" t="s">
        <v>138</v>
      </c>
      <c r="H17" s="127">
        <v>10</v>
      </c>
      <c r="I17" s="127">
        <v>2</v>
      </c>
      <c r="J17" s="135">
        <v>9500</v>
      </c>
      <c r="K17" s="129"/>
      <c r="L17" s="253"/>
      <c r="M17" s="131"/>
      <c r="N17" s="184" t="s">
        <v>267</v>
      </c>
      <c r="O17" s="132" t="str">
        <f t="shared" si="1"/>
        <v>https://www.uitec.jeed.go.jp/training/2022/1815.pdf</v>
      </c>
    </row>
    <row r="18" spans="1:15" s="133" customFormat="1" ht="35.1" customHeight="1" x14ac:dyDescent="0.15">
      <c r="A18" s="186" t="s">
        <v>235</v>
      </c>
      <c r="B18" s="134"/>
      <c r="C18" s="126"/>
      <c r="D18" s="127">
        <v>1816</v>
      </c>
      <c r="E18" s="128" t="str">
        <f t="shared" si="0"/>
        <v>顧客ニーズに柔軟に応える
ものづくりマネジメント</v>
      </c>
      <c r="F18" s="182" t="s">
        <v>226</v>
      </c>
      <c r="G18" s="197" t="s">
        <v>268</v>
      </c>
      <c r="H18" s="127">
        <v>10</v>
      </c>
      <c r="I18" s="127">
        <v>2</v>
      </c>
      <c r="J18" s="135">
        <v>8000</v>
      </c>
      <c r="K18" s="129"/>
      <c r="L18" s="253"/>
      <c r="M18" s="131"/>
      <c r="N18" s="184" t="s">
        <v>269</v>
      </c>
      <c r="O18" s="132" t="str">
        <f t="shared" si="1"/>
        <v>https://www.uitec.jeed.go.jp/training/2022/1816.pdf</v>
      </c>
    </row>
    <row r="19" spans="1:15" s="133" customFormat="1" ht="35.1" customHeight="1" x14ac:dyDescent="0.15">
      <c r="A19" s="186" t="s">
        <v>235</v>
      </c>
      <c r="B19" s="134"/>
      <c r="C19" s="126"/>
      <c r="D19" s="127">
        <v>1817</v>
      </c>
      <c r="E19" s="128" t="str">
        <f t="shared" si="0"/>
        <v>特許とAI・IoT技術　</v>
      </c>
      <c r="F19" s="182" t="s">
        <v>270</v>
      </c>
      <c r="G19" s="197" t="s">
        <v>225</v>
      </c>
      <c r="H19" s="127">
        <v>20</v>
      </c>
      <c r="I19" s="127">
        <v>2</v>
      </c>
      <c r="J19" s="135" t="s">
        <v>172</v>
      </c>
      <c r="K19" s="129"/>
      <c r="L19" s="253"/>
      <c r="M19" s="255"/>
      <c r="N19" s="184" t="s">
        <v>271</v>
      </c>
      <c r="O19" s="132" t="str">
        <f t="shared" si="1"/>
        <v>https://www.uitec.jeed.go.jp/training/2022/1817.pdf</v>
      </c>
    </row>
    <row r="20" spans="1:15" s="133" customFormat="1" ht="35.1" customHeight="1" x14ac:dyDescent="0.15">
      <c r="A20" s="186" t="s">
        <v>235</v>
      </c>
      <c r="B20" s="134"/>
      <c r="C20" s="126"/>
      <c r="D20" s="127">
        <v>1818</v>
      </c>
      <c r="E20" s="128" t="str">
        <f t="shared" si="0"/>
        <v>物理学の視覚的アプローチ手法</v>
      </c>
      <c r="F20" s="182" t="s">
        <v>270</v>
      </c>
      <c r="G20" s="183" t="s">
        <v>138</v>
      </c>
      <c r="H20" s="127">
        <v>8</v>
      </c>
      <c r="I20" s="127">
        <v>2</v>
      </c>
      <c r="J20" s="135" t="s">
        <v>172</v>
      </c>
      <c r="K20" s="129"/>
      <c r="L20" s="253"/>
      <c r="M20" s="255"/>
      <c r="N20" s="184" t="s">
        <v>272</v>
      </c>
      <c r="O20" s="132" t="str">
        <f t="shared" si="1"/>
        <v>https://www.uitec.jeed.go.jp/training/2022/1818.pdf</v>
      </c>
    </row>
    <row r="21" spans="1:15" s="133" customFormat="1" ht="35.1" customHeight="1" x14ac:dyDescent="0.15">
      <c r="A21" s="186" t="s">
        <v>235</v>
      </c>
      <c r="B21" s="134"/>
      <c r="C21" s="126"/>
      <c r="D21" s="127">
        <v>1819</v>
      </c>
      <c r="E21" s="128" t="str">
        <f t="shared" si="0"/>
        <v>表計算ソフトによる統計解析実習</v>
      </c>
      <c r="F21" s="182" t="s">
        <v>273</v>
      </c>
      <c r="G21" s="197" t="s">
        <v>225</v>
      </c>
      <c r="H21" s="127">
        <v>10</v>
      </c>
      <c r="I21" s="127">
        <v>2</v>
      </c>
      <c r="J21" s="135">
        <v>6000</v>
      </c>
      <c r="K21" s="129"/>
      <c r="L21" s="253"/>
      <c r="M21" s="255"/>
      <c r="N21" s="184" t="s">
        <v>274</v>
      </c>
      <c r="O21" s="132" t="str">
        <f t="shared" si="1"/>
        <v>https://www.uitec.jeed.go.jp/training/2022/1819.pdf</v>
      </c>
    </row>
    <row r="22" spans="1:15" s="133" customFormat="1" ht="51.75" customHeight="1" x14ac:dyDescent="0.15">
      <c r="A22" s="186" t="s">
        <v>235</v>
      </c>
      <c r="B22" s="134"/>
      <c r="C22" s="126"/>
      <c r="D22" s="127">
        <v>1820</v>
      </c>
      <c r="E22" s="128" t="str">
        <f t="shared" si="0"/>
        <v>ものづくりの工程における
人間工学的考え方
～「開発課題」強化のために～</v>
      </c>
      <c r="F22" s="182" t="s">
        <v>275</v>
      </c>
      <c r="G22" s="183" t="s">
        <v>225</v>
      </c>
      <c r="H22" s="127">
        <v>10</v>
      </c>
      <c r="I22" s="127">
        <v>2</v>
      </c>
      <c r="J22" s="135">
        <v>6000</v>
      </c>
      <c r="K22" s="129"/>
      <c r="L22" s="253"/>
      <c r="M22" s="131"/>
      <c r="N22" s="184" t="s">
        <v>276</v>
      </c>
      <c r="O22" s="132" t="str">
        <f t="shared" si="1"/>
        <v>https://www.uitec.jeed.go.jp/training/2022/1820.pdf</v>
      </c>
    </row>
    <row r="23" spans="1:15" s="133" customFormat="1" ht="35.1" customHeight="1" x14ac:dyDescent="0.15">
      <c r="A23" s="186" t="s">
        <v>235</v>
      </c>
      <c r="B23" s="134"/>
      <c r="C23" s="126" t="s">
        <v>236</v>
      </c>
      <c r="D23" s="127">
        <v>1821</v>
      </c>
      <c r="E23" s="128" t="str">
        <f t="shared" si="0"/>
        <v>物理実験を通じた分析、検証
及び報告書作成スキルの向上</v>
      </c>
      <c r="F23" s="182" t="s">
        <v>277</v>
      </c>
      <c r="G23" s="183" t="s">
        <v>138</v>
      </c>
      <c r="H23" s="127">
        <v>6</v>
      </c>
      <c r="I23" s="127">
        <v>2</v>
      </c>
      <c r="J23" s="135" t="s">
        <v>172</v>
      </c>
      <c r="K23" s="129"/>
      <c r="L23" s="253"/>
      <c r="M23" s="131"/>
      <c r="N23" s="184" t="s">
        <v>278</v>
      </c>
      <c r="O23" s="132" t="str">
        <f t="shared" si="1"/>
        <v>https://www.uitec.jeed.go.jp/training/2022/1821.pdf</v>
      </c>
    </row>
    <row r="24" spans="1:15" s="133" customFormat="1" ht="35.1" customHeight="1" x14ac:dyDescent="0.15">
      <c r="A24" s="186" t="s">
        <v>235</v>
      </c>
      <c r="B24" s="134"/>
      <c r="C24" s="126"/>
      <c r="D24" s="127">
        <v>1822</v>
      </c>
      <c r="E24" s="128" t="str">
        <f t="shared" si="0"/>
        <v>技術基礎の数学教育</v>
      </c>
      <c r="F24" s="182" t="s">
        <v>279</v>
      </c>
      <c r="G24" s="197" t="s">
        <v>138</v>
      </c>
      <c r="H24" s="127">
        <v>20</v>
      </c>
      <c r="I24" s="127">
        <v>2</v>
      </c>
      <c r="J24" s="135" t="s">
        <v>172</v>
      </c>
      <c r="K24" s="129"/>
      <c r="L24" s="253"/>
      <c r="M24" s="131"/>
      <c r="N24" s="184" t="s">
        <v>280</v>
      </c>
      <c r="O24" s="132" t="str">
        <f t="shared" si="1"/>
        <v>https://www.uitec.jeed.go.jp/training/2022/1822.pdf</v>
      </c>
    </row>
    <row r="27" spans="1:15" s="125" customFormat="1" ht="18.75" x14ac:dyDescent="0.4">
      <c r="A27" s="174"/>
      <c r="B27" s="117"/>
      <c r="C27" s="117"/>
      <c r="D27" s="122"/>
      <c r="E27" s="123"/>
      <c r="F27" s="124"/>
      <c r="G27" s="178"/>
      <c r="H27" s="122"/>
      <c r="I27" s="122"/>
      <c r="J27" s="257" t="s">
        <v>137</v>
      </c>
      <c r="L27" s="119"/>
      <c r="M27" s="247"/>
      <c r="N27" s="119"/>
      <c r="O27" s="119"/>
    </row>
  </sheetData>
  <autoFilter ref="A2:K24"/>
  <mergeCells count="1">
    <mergeCell ref="C1:K1"/>
  </mergeCells>
  <phoneticPr fontId="1"/>
  <hyperlinks>
    <hyperlink ref="J27"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179" customWidth="1"/>
    <col min="11" max="11" width="9" style="125" customWidth="1"/>
    <col min="12" max="12" width="4.875" style="119" customWidth="1"/>
    <col min="13" max="13" width="9" style="172"/>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177" t="s">
        <v>135</v>
      </c>
      <c r="K2" s="120" t="s">
        <v>136</v>
      </c>
      <c r="L2" s="172"/>
    </row>
    <row r="5" spans="1:15" s="125" customFormat="1" ht="18.75" x14ac:dyDescent="0.4">
      <c r="A5" s="174"/>
      <c r="B5" s="117"/>
      <c r="C5" s="117"/>
      <c r="D5" s="122"/>
      <c r="E5" s="123"/>
      <c r="F5" s="124"/>
      <c r="G5" s="178"/>
      <c r="H5" s="122"/>
      <c r="I5" s="122"/>
      <c r="J5" s="257" t="s">
        <v>137</v>
      </c>
      <c r="L5" s="119"/>
      <c r="M5" s="172"/>
      <c r="N5" s="119"/>
      <c r="O5" s="119"/>
    </row>
  </sheetData>
  <autoFilter ref="A2:K2"/>
  <mergeCells count="1">
    <mergeCell ref="C1:K1"/>
  </mergeCells>
  <phoneticPr fontId="1"/>
  <hyperlinks>
    <hyperlink ref="J5"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188" customWidth="1"/>
    <col min="11" max="11" width="9" style="125" customWidth="1"/>
    <col min="12" max="12" width="4.875" style="119" customWidth="1"/>
    <col min="13" max="13" width="9" style="173"/>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181" t="s">
        <v>135</v>
      </c>
      <c r="K2" s="120" t="s">
        <v>136</v>
      </c>
      <c r="L2" s="173"/>
    </row>
    <row r="3" spans="1:15" s="133" customFormat="1" ht="35.1" customHeight="1" x14ac:dyDescent="0.15">
      <c r="A3" s="186" t="s">
        <v>174</v>
      </c>
      <c r="B3" s="134"/>
      <c r="C3" s="126"/>
      <c r="D3" s="127">
        <v>4201</v>
      </c>
      <c r="E3" s="128" t="str">
        <f t="shared" ref="E3:E8" si="0">HYPERLINK(O3,N3)</f>
        <v>リレーシーケンスによる電動機制御</v>
      </c>
      <c r="F3" s="182" t="s">
        <v>175</v>
      </c>
      <c r="G3" s="183" t="s">
        <v>138</v>
      </c>
      <c r="H3" s="127">
        <v>10</v>
      </c>
      <c r="I3" s="127">
        <v>2</v>
      </c>
      <c r="J3" s="135">
        <v>10000</v>
      </c>
      <c r="K3" s="129"/>
      <c r="L3" s="130"/>
      <c r="M3" s="131"/>
      <c r="N3" s="184" t="s">
        <v>176</v>
      </c>
      <c r="O3" s="132" t="str">
        <f t="shared" ref="O3:O8" si="1">"https://www.uitec.jeed.go.jp/training/2022/"&amp;D3&amp;".pdf"</f>
        <v>https://www.uitec.jeed.go.jp/training/2022/4201.pdf</v>
      </c>
    </row>
    <row r="4" spans="1:15" s="133" customFormat="1" ht="35.1" customHeight="1" x14ac:dyDescent="0.15">
      <c r="A4" s="186" t="s">
        <v>174</v>
      </c>
      <c r="B4" s="134"/>
      <c r="C4" s="126"/>
      <c r="D4" s="127">
        <v>4202</v>
      </c>
      <c r="E4" s="128" t="str">
        <f t="shared" si="0"/>
        <v>シーケンス制御の基礎（有接点編）</v>
      </c>
      <c r="F4" s="182" t="s">
        <v>177</v>
      </c>
      <c r="G4" s="183" t="s">
        <v>138</v>
      </c>
      <c r="H4" s="127">
        <v>10</v>
      </c>
      <c r="I4" s="127">
        <v>2</v>
      </c>
      <c r="J4" s="135">
        <v>6000</v>
      </c>
      <c r="K4" s="129"/>
      <c r="L4" s="130"/>
      <c r="M4" s="131"/>
      <c r="N4" s="184" t="s">
        <v>178</v>
      </c>
      <c r="O4" s="132" t="str">
        <f t="shared" si="1"/>
        <v>https://www.uitec.jeed.go.jp/training/2022/4202.pdf</v>
      </c>
    </row>
    <row r="5" spans="1:15" s="133" customFormat="1" ht="35.1" customHeight="1" x14ac:dyDescent="0.15">
      <c r="A5" s="186" t="s">
        <v>174</v>
      </c>
      <c r="B5" s="134"/>
      <c r="C5" s="126"/>
      <c r="D5" s="127">
        <v>4203</v>
      </c>
      <c r="E5" s="128" t="str">
        <f t="shared" si="0"/>
        <v>シーケンス制御の基礎（PLC編）</v>
      </c>
      <c r="F5" s="182" t="s">
        <v>179</v>
      </c>
      <c r="G5" s="183" t="s">
        <v>138</v>
      </c>
      <c r="H5" s="127">
        <v>10</v>
      </c>
      <c r="I5" s="127">
        <v>2</v>
      </c>
      <c r="J5" s="135">
        <v>6000</v>
      </c>
      <c r="K5" s="129"/>
      <c r="L5" s="130"/>
      <c r="M5" s="131"/>
      <c r="N5" s="184" t="s">
        <v>180</v>
      </c>
      <c r="O5" s="132" t="str">
        <f t="shared" si="1"/>
        <v>https://www.uitec.jeed.go.jp/training/2022/4203.pdf</v>
      </c>
    </row>
    <row r="6" spans="1:15" s="133" customFormat="1" ht="35.1" customHeight="1" x14ac:dyDescent="0.15">
      <c r="A6" s="186" t="s">
        <v>174</v>
      </c>
      <c r="B6" s="134"/>
      <c r="C6" s="126"/>
      <c r="D6" s="127">
        <v>4204</v>
      </c>
      <c r="E6" s="128" t="str">
        <f t="shared" si="0"/>
        <v>配線から学ぶPLC制御技術</v>
      </c>
      <c r="F6" s="182" t="s">
        <v>181</v>
      </c>
      <c r="G6" s="183" t="s">
        <v>138</v>
      </c>
      <c r="H6" s="127">
        <v>10</v>
      </c>
      <c r="I6" s="127">
        <v>2</v>
      </c>
      <c r="J6" s="135">
        <v>10000</v>
      </c>
      <c r="K6" s="129"/>
      <c r="L6" s="130"/>
      <c r="M6" s="131"/>
      <c r="N6" s="184" t="s">
        <v>139</v>
      </c>
      <c r="O6" s="132" t="str">
        <f t="shared" si="1"/>
        <v>https://www.uitec.jeed.go.jp/training/2022/4204.pdf</v>
      </c>
    </row>
    <row r="7" spans="1:15" s="133" customFormat="1" ht="35.1" customHeight="1" x14ac:dyDescent="0.15">
      <c r="A7" s="186" t="s">
        <v>174</v>
      </c>
      <c r="B7" s="134"/>
      <c r="C7" s="126"/>
      <c r="D7" s="127">
        <v>4205</v>
      </c>
      <c r="E7" s="128" t="str">
        <f t="shared" si="0"/>
        <v>センサ利用技術</v>
      </c>
      <c r="F7" s="182" t="s">
        <v>173</v>
      </c>
      <c r="G7" s="183" t="s">
        <v>138</v>
      </c>
      <c r="H7" s="127">
        <v>10</v>
      </c>
      <c r="I7" s="127">
        <v>2</v>
      </c>
      <c r="J7" s="135" t="s">
        <v>172</v>
      </c>
      <c r="K7" s="129"/>
      <c r="L7" s="130"/>
      <c r="M7" s="131"/>
      <c r="N7" s="184" t="s">
        <v>182</v>
      </c>
      <c r="O7" s="132" t="str">
        <f t="shared" si="1"/>
        <v>https://www.uitec.jeed.go.jp/training/2022/4205.pdf</v>
      </c>
    </row>
    <row r="8" spans="1:15" s="133" customFormat="1" ht="35.1" customHeight="1" x14ac:dyDescent="0.15">
      <c r="A8" s="186" t="s">
        <v>174</v>
      </c>
      <c r="B8" s="134"/>
      <c r="C8" s="126"/>
      <c r="D8" s="185">
        <v>4206</v>
      </c>
      <c r="E8" s="128" t="str">
        <f t="shared" si="0"/>
        <v>ビジョン（画像）センサを活用した
FA制御の実際</v>
      </c>
      <c r="F8" s="182" t="s">
        <v>183</v>
      </c>
      <c r="G8" s="183" t="s">
        <v>138</v>
      </c>
      <c r="H8" s="187">
        <v>10</v>
      </c>
      <c r="I8" s="127">
        <v>2</v>
      </c>
      <c r="J8" s="135" t="s">
        <v>172</v>
      </c>
      <c r="K8" s="129"/>
      <c r="L8" s="130"/>
      <c r="M8" s="131"/>
      <c r="N8" s="184" t="s">
        <v>184</v>
      </c>
      <c r="O8" s="132" t="str">
        <f t="shared" si="1"/>
        <v>https://www.uitec.jeed.go.jp/training/2022/4206.pdf</v>
      </c>
    </row>
    <row r="11" spans="1:15" s="125" customFormat="1" ht="18.75" x14ac:dyDescent="0.4">
      <c r="A11" s="174"/>
      <c r="B11" s="117"/>
      <c r="C11" s="117"/>
      <c r="D11" s="122"/>
      <c r="E11" s="123"/>
      <c r="F11" s="124"/>
      <c r="G11" s="178"/>
      <c r="H11" s="122"/>
      <c r="I11" s="122"/>
      <c r="J11" s="257" t="s">
        <v>137</v>
      </c>
      <c r="L11" s="119"/>
      <c r="M11" s="173"/>
      <c r="N11" s="119"/>
      <c r="O11" s="119"/>
    </row>
  </sheetData>
  <autoFilter ref="A2:K8"/>
  <mergeCells count="1">
    <mergeCell ref="C1:K1"/>
  </mergeCells>
  <phoneticPr fontId="1"/>
  <hyperlinks>
    <hyperlink ref="J11"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191" customWidth="1"/>
    <col min="11" max="11" width="9" style="125" customWidth="1"/>
    <col min="12" max="12" width="4.875" style="119" customWidth="1"/>
    <col min="13" max="13" width="9" style="180"/>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190" t="s">
        <v>135</v>
      </c>
      <c r="K2" s="120" t="s">
        <v>136</v>
      </c>
      <c r="L2" s="180"/>
    </row>
    <row r="3" spans="1:15" s="133" customFormat="1" ht="35.1" customHeight="1" x14ac:dyDescent="0.15">
      <c r="A3" s="186" t="s">
        <v>185</v>
      </c>
      <c r="B3" s="134"/>
      <c r="C3" s="126"/>
      <c r="D3" s="127">
        <v>5338</v>
      </c>
      <c r="E3" s="128" t="str">
        <f t="shared" ref="E3:E4" si="0">HYPERLINK(O3,N3)</f>
        <v>フィードバック制御基礎（解析編）</v>
      </c>
      <c r="F3" s="182" t="s">
        <v>186</v>
      </c>
      <c r="G3" s="183" t="s">
        <v>138</v>
      </c>
      <c r="H3" s="127">
        <v>10</v>
      </c>
      <c r="I3" s="127">
        <v>2</v>
      </c>
      <c r="J3" s="135">
        <v>6000</v>
      </c>
      <c r="K3" s="129"/>
      <c r="L3" s="130"/>
      <c r="M3" s="131"/>
      <c r="N3" s="184" t="s">
        <v>187</v>
      </c>
      <c r="O3" s="132" t="str">
        <f t="shared" ref="O3:O4" si="1">"https://www.uitec.jeed.go.jp/training/2022/"&amp;D3&amp;".pdf"</f>
        <v>https://www.uitec.jeed.go.jp/training/2022/5338.pdf</v>
      </c>
    </row>
    <row r="4" spans="1:15" s="133" customFormat="1" ht="35.1" customHeight="1" x14ac:dyDescent="0.15">
      <c r="A4" s="186" t="s">
        <v>185</v>
      </c>
      <c r="B4" s="134"/>
      <c r="C4" s="136"/>
      <c r="D4" s="127">
        <v>5339</v>
      </c>
      <c r="E4" s="128" t="str">
        <f t="shared" si="0"/>
        <v>フィードバック制御基礎（設計編）</v>
      </c>
      <c r="F4" s="182" t="s">
        <v>188</v>
      </c>
      <c r="G4" s="183" t="s">
        <v>138</v>
      </c>
      <c r="H4" s="127">
        <v>10</v>
      </c>
      <c r="I4" s="127">
        <v>2</v>
      </c>
      <c r="J4" s="135">
        <v>6000</v>
      </c>
      <c r="K4" s="129"/>
      <c r="L4" s="130"/>
      <c r="M4" s="131"/>
      <c r="N4" s="184" t="s">
        <v>189</v>
      </c>
      <c r="O4" s="132" t="str">
        <f t="shared" si="1"/>
        <v>https://www.uitec.jeed.go.jp/training/2022/5339.pdf</v>
      </c>
    </row>
    <row r="7" spans="1:15" s="125" customFormat="1" ht="18.75" x14ac:dyDescent="0.4">
      <c r="A7" s="174"/>
      <c r="B7" s="117"/>
      <c r="C7" s="117"/>
      <c r="D7" s="122"/>
      <c r="E7" s="123"/>
      <c r="F7" s="124"/>
      <c r="G7" s="178"/>
      <c r="H7" s="122"/>
      <c r="I7" s="122"/>
      <c r="J7" s="257" t="s">
        <v>137</v>
      </c>
      <c r="L7" s="119"/>
      <c r="M7" s="180"/>
      <c r="N7" s="119"/>
      <c r="O7" s="119"/>
    </row>
  </sheetData>
  <autoFilter ref="A2:K4"/>
  <mergeCells count="1">
    <mergeCell ref="C1:K1"/>
  </mergeCells>
  <phoneticPr fontId="1"/>
  <hyperlinks>
    <hyperlink ref="J7"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194" customWidth="1"/>
    <col min="11" max="11" width="9" style="125" customWidth="1"/>
    <col min="12" max="12" width="4.875" style="119" customWidth="1"/>
    <col min="13" max="13" width="9" style="189"/>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193" t="s">
        <v>135</v>
      </c>
      <c r="K2" s="120" t="s">
        <v>136</v>
      </c>
      <c r="L2" s="189"/>
    </row>
    <row r="3" spans="1:15" s="133" customFormat="1" ht="35.1" customHeight="1" x14ac:dyDescent="0.15">
      <c r="A3" s="186" t="s">
        <v>174</v>
      </c>
      <c r="B3" s="134"/>
      <c r="C3" s="126"/>
      <c r="D3" s="127">
        <v>4301</v>
      </c>
      <c r="E3" s="128" t="str">
        <f t="shared" ref="E3:E6" si="0">HYPERLINK(O3,N3)</f>
        <v>ブラシレスDCモータの設計・製作技術</v>
      </c>
      <c r="F3" s="182" t="s">
        <v>191</v>
      </c>
      <c r="G3" s="183" t="s">
        <v>138</v>
      </c>
      <c r="H3" s="127">
        <v>8</v>
      </c>
      <c r="I3" s="127">
        <v>2</v>
      </c>
      <c r="J3" s="135">
        <v>6000</v>
      </c>
      <c r="K3" s="129"/>
      <c r="L3" s="130"/>
      <c r="M3" s="131"/>
      <c r="N3" s="184" t="s">
        <v>192</v>
      </c>
      <c r="O3" s="132" t="str">
        <f t="shared" ref="O3:O6" si="1">"https://www.uitec.jeed.go.jp/training/2022/"&amp;D3&amp;".pdf"</f>
        <v>https://www.uitec.jeed.go.jp/training/2022/4301.pdf</v>
      </c>
    </row>
    <row r="4" spans="1:15" s="133" customFormat="1" ht="35.1" customHeight="1" x14ac:dyDescent="0.15">
      <c r="A4" s="186" t="s">
        <v>174</v>
      </c>
      <c r="B4" s="134"/>
      <c r="C4" s="126"/>
      <c r="D4" s="127">
        <v>4405</v>
      </c>
      <c r="E4" s="128" t="str">
        <f t="shared" si="0"/>
        <v>実践電気機器（変圧器）</v>
      </c>
      <c r="F4" s="182" t="s">
        <v>190</v>
      </c>
      <c r="G4" s="183" t="s">
        <v>138</v>
      </c>
      <c r="H4" s="127">
        <v>8</v>
      </c>
      <c r="I4" s="127">
        <v>2</v>
      </c>
      <c r="J4" s="135">
        <v>6000</v>
      </c>
      <c r="K4" s="129"/>
      <c r="L4" s="130"/>
      <c r="M4" s="131"/>
      <c r="N4" s="184" t="s">
        <v>141</v>
      </c>
      <c r="O4" s="132" t="str">
        <f t="shared" si="1"/>
        <v>https://www.uitec.jeed.go.jp/training/2022/4405.pdf</v>
      </c>
    </row>
    <row r="5" spans="1:15" s="133" customFormat="1" ht="35.1" customHeight="1" x14ac:dyDescent="0.15">
      <c r="A5" s="186" t="s">
        <v>174</v>
      </c>
      <c r="B5" s="134"/>
      <c r="C5" s="126"/>
      <c r="D5" s="127">
        <v>4406</v>
      </c>
      <c r="E5" s="128" t="str">
        <f t="shared" si="0"/>
        <v>実践電気機器（交流回転機）</v>
      </c>
      <c r="F5" s="182" t="s">
        <v>193</v>
      </c>
      <c r="G5" s="183" t="s">
        <v>138</v>
      </c>
      <c r="H5" s="127">
        <v>8</v>
      </c>
      <c r="I5" s="127">
        <v>3</v>
      </c>
      <c r="J5" s="135">
        <v>8500</v>
      </c>
      <c r="K5" s="129"/>
      <c r="L5" s="130"/>
      <c r="M5" s="131"/>
      <c r="N5" s="184" t="s">
        <v>142</v>
      </c>
      <c r="O5" s="132" t="str">
        <f t="shared" si="1"/>
        <v>https://www.uitec.jeed.go.jp/training/2022/4406.pdf</v>
      </c>
    </row>
    <row r="6" spans="1:15" s="133" customFormat="1" ht="35.1" customHeight="1" x14ac:dyDescent="0.15">
      <c r="A6" s="186" t="s">
        <v>174</v>
      </c>
      <c r="B6" s="134"/>
      <c r="C6" s="126"/>
      <c r="D6" s="127">
        <v>4407</v>
      </c>
      <c r="E6" s="128" t="str">
        <f t="shared" si="0"/>
        <v>実践電気機器（直流回転機）</v>
      </c>
      <c r="F6" s="182" t="s">
        <v>194</v>
      </c>
      <c r="G6" s="183" t="s">
        <v>138</v>
      </c>
      <c r="H6" s="127">
        <v>8</v>
      </c>
      <c r="I6" s="127">
        <v>3</v>
      </c>
      <c r="J6" s="135">
        <v>8500</v>
      </c>
      <c r="K6" s="129"/>
      <c r="L6" s="130"/>
      <c r="M6" s="131"/>
      <c r="N6" s="184" t="s">
        <v>143</v>
      </c>
      <c r="O6" s="132" t="str">
        <f t="shared" si="1"/>
        <v>https://www.uitec.jeed.go.jp/training/2022/4407.pdf</v>
      </c>
    </row>
    <row r="9" spans="1:15" s="125" customFormat="1" ht="18.75" x14ac:dyDescent="0.4">
      <c r="A9" s="174"/>
      <c r="B9" s="117"/>
      <c r="C9" s="117"/>
      <c r="D9" s="122"/>
      <c r="E9" s="123"/>
      <c r="F9" s="124"/>
      <c r="G9" s="178"/>
      <c r="H9" s="122"/>
      <c r="I9" s="122"/>
      <c r="J9" s="257" t="s">
        <v>137</v>
      </c>
      <c r="L9" s="119"/>
      <c r="M9" s="189"/>
      <c r="N9" s="119"/>
      <c r="O9" s="119"/>
    </row>
  </sheetData>
  <autoFilter ref="A2:K6"/>
  <mergeCells count="1">
    <mergeCell ref="C1:K1"/>
  </mergeCells>
  <phoneticPr fontId="1"/>
  <hyperlinks>
    <hyperlink ref="J9"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198" customWidth="1"/>
    <col min="11" max="11" width="9" style="125" customWidth="1"/>
    <col min="12" max="12" width="4.875" style="119" customWidth="1"/>
    <col min="13" max="13" width="9" style="192"/>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196" t="s">
        <v>135</v>
      </c>
      <c r="K2" s="120" t="s">
        <v>136</v>
      </c>
      <c r="L2" s="192"/>
    </row>
    <row r="3" spans="1:15" s="133" customFormat="1" ht="35.1" customHeight="1" x14ac:dyDescent="0.15">
      <c r="A3" s="186" t="s">
        <v>174</v>
      </c>
      <c r="B3" s="134"/>
      <c r="C3" s="126"/>
      <c r="D3" s="127">
        <v>4401</v>
      </c>
      <c r="E3" s="128" t="str">
        <f t="shared" ref="E3:E4" si="0">HYPERLINK(O3,N3)</f>
        <v>配電盤・制御盤組立技能・技術</v>
      </c>
      <c r="F3" s="197" t="s">
        <v>195</v>
      </c>
      <c r="G3" s="183" t="s">
        <v>138</v>
      </c>
      <c r="H3" s="127">
        <v>10</v>
      </c>
      <c r="I3" s="127">
        <v>5</v>
      </c>
      <c r="J3" s="135">
        <v>24500</v>
      </c>
      <c r="K3" s="129"/>
      <c r="L3" s="130"/>
      <c r="M3" s="131"/>
      <c r="N3" s="184" t="s">
        <v>144</v>
      </c>
      <c r="O3" s="132" t="str">
        <f t="shared" ref="O3:O4" si="1">"https://www.uitec.jeed.go.jp/training/2022/"&amp;D3&amp;".pdf"</f>
        <v>https://www.uitec.jeed.go.jp/training/2022/4401.pdf</v>
      </c>
    </row>
    <row r="4" spans="1:15" s="133" customFormat="1" ht="35.1" customHeight="1" x14ac:dyDescent="0.15">
      <c r="A4" s="186" t="s">
        <v>174</v>
      </c>
      <c r="B4" s="134"/>
      <c r="C4" s="126"/>
      <c r="D4" s="127">
        <v>4403</v>
      </c>
      <c r="E4" s="128" t="str">
        <f t="shared" si="0"/>
        <v>配電盤・制御盤－指導技術編－</v>
      </c>
      <c r="F4" s="182" t="s">
        <v>196</v>
      </c>
      <c r="G4" s="183" t="s">
        <v>138</v>
      </c>
      <c r="H4" s="127">
        <v>10</v>
      </c>
      <c r="I4" s="127">
        <v>5</v>
      </c>
      <c r="J4" s="135">
        <v>24500</v>
      </c>
      <c r="K4" s="129"/>
      <c r="L4" s="130"/>
      <c r="M4" s="131"/>
      <c r="N4" s="184" t="s">
        <v>145</v>
      </c>
      <c r="O4" s="132" t="str">
        <f t="shared" si="1"/>
        <v>https://www.uitec.jeed.go.jp/training/2022/4403.pdf</v>
      </c>
    </row>
    <row r="7" spans="1:15" s="125" customFormat="1" ht="18.75" x14ac:dyDescent="0.4">
      <c r="A7" s="174"/>
      <c r="B7" s="117"/>
      <c r="C7" s="117"/>
      <c r="D7" s="122"/>
      <c r="E7" s="123"/>
      <c r="F7" s="124"/>
      <c r="G7" s="178"/>
      <c r="H7" s="122"/>
      <c r="I7" s="122"/>
      <c r="J7" s="257" t="s">
        <v>137</v>
      </c>
      <c r="L7" s="119"/>
      <c r="M7" s="192"/>
      <c r="N7" s="119"/>
      <c r="O7" s="119"/>
    </row>
  </sheetData>
  <autoFilter ref="A2:K4"/>
  <mergeCells count="1">
    <mergeCell ref="C1:K1"/>
  </mergeCells>
  <phoneticPr fontId="1"/>
  <hyperlinks>
    <hyperlink ref="J7"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4" customWidth="1"/>
    <col min="2" max="2" width="4.5" style="117" hidden="1" customWidth="1"/>
    <col min="3" max="3" width="5" style="117" customWidth="1"/>
    <col min="4" max="4" width="6.625" style="122" customWidth="1"/>
    <col min="5" max="5" width="36.625" style="123" customWidth="1"/>
    <col min="6" max="6" width="36.125" style="124" customWidth="1"/>
    <col min="7" max="7" width="25.75" style="178" customWidth="1"/>
    <col min="8" max="9" width="5.875" style="122" customWidth="1"/>
    <col min="10" max="10" width="9.125" style="201" customWidth="1"/>
    <col min="11" max="11" width="9" style="125" customWidth="1"/>
    <col min="12" max="12" width="4.875" style="119" customWidth="1"/>
    <col min="13" max="13" width="9" style="195"/>
    <col min="14" max="15" width="9" style="119" hidden="1" customWidth="1"/>
    <col min="16" max="16384" width="9" style="119"/>
  </cols>
  <sheetData>
    <row r="1" spans="1:15" ht="31.5" customHeight="1" x14ac:dyDescent="0.15">
      <c r="C1" s="277" t="s">
        <v>171</v>
      </c>
      <c r="D1" s="277"/>
      <c r="E1" s="277"/>
      <c r="F1" s="277"/>
      <c r="G1" s="277"/>
      <c r="H1" s="277"/>
      <c r="I1" s="277"/>
      <c r="J1" s="278"/>
      <c r="K1" s="277"/>
      <c r="L1" s="118"/>
    </row>
    <row r="2" spans="1:15" ht="33.75" customHeight="1" x14ac:dyDescent="0.15">
      <c r="A2" s="175" t="s">
        <v>127</v>
      </c>
      <c r="B2" s="120"/>
      <c r="C2" s="121" t="s">
        <v>128</v>
      </c>
      <c r="D2" s="121" t="s">
        <v>129</v>
      </c>
      <c r="E2" s="121" t="s">
        <v>130</v>
      </c>
      <c r="F2" s="120" t="s">
        <v>131</v>
      </c>
      <c r="G2" s="176" t="s">
        <v>132</v>
      </c>
      <c r="H2" s="120" t="s">
        <v>133</v>
      </c>
      <c r="I2" s="120" t="s">
        <v>134</v>
      </c>
      <c r="J2" s="200" t="s">
        <v>135</v>
      </c>
      <c r="K2" s="120" t="s">
        <v>136</v>
      </c>
      <c r="L2" s="195"/>
    </row>
    <row r="3" spans="1:15" s="133" customFormat="1" ht="35.1" customHeight="1" x14ac:dyDescent="0.15">
      <c r="A3" s="186" t="s">
        <v>174</v>
      </c>
      <c r="B3" s="134"/>
      <c r="C3" s="126"/>
      <c r="D3" s="127">
        <v>4405</v>
      </c>
      <c r="E3" s="128" t="str">
        <f t="shared" ref="E3:E6" si="0">HYPERLINK(O3,N3)</f>
        <v>実践電気機器（変圧器）</v>
      </c>
      <c r="F3" s="182" t="s">
        <v>190</v>
      </c>
      <c r="G3" s="183" t="s">
        <v>138</v>
      </c>
      <c r="H3" s="127">
        <v>8</v>
      </c>
      <c r="I3" s="127">
        <v>2</v>
      </c>
      <c r="J3" s="135">
        <v>6000</v>
      </c>
      <c r="K3" s="129"/>
      <c r="L3" s="130"/>
      <c r="M3" s="131"/>
      <c r="N3" s="184" t="s">
        <v>141</v>
      </c>
      <c r="O3" s="132" t="str">
        <f t="shared" ref="O3:O6" si="1">"https://www.uitec.jeed.go.jp/training/2022/"&amp;D3&amp;".pdf"</f>
        <v>https://www.uitec.jeed.go.jp/training/2022/4405.pdf</v>
      </c>
    </row>
    <row r="4" spans="1:15" s="133" customFormat="1" ht="35.1" customHeight="1" x14ac:dyDescent="0.15">
      <c r="A4" s="186" t="s">
        <v>174</v>
      </c>
      <c r="B4" s="134"/>
      <c r="C4" s="126"/>
      <c r="D4" s="127">
        <v>4406</v>
      </c>
      <c r="E4" s="128" t="str">
        <f t="shared" si="0"/>
        <v>実践電気機器（交流回転機）</v>
      </c>
      <c r="F4" s="182" t="s">
        <v>193</v>
      </c>
      <c r="G4" s="183" t="s">
        <v>138</v>
      </c>
      <c r="H4" s="127">
        <v>8</v>
      </c>
      <c r="I4" s="127">
        <v>3</v>
      </c>
      <c r="J4" s="135">
        <v>8500</v>
      </c>
      <c r="K4" s="129"/>
      <c r="L4" s="130"/>
      <c r="M4" s="131"/>
      <c r="N4" s="184" t="s">
        <v>142</v>
      </c>
      <c r="O4" s="132" t="str">
        <f t="shared" si="1"/>
        <v>https://www.uitec.jeed.go.jp/training/2022/4406.pdf</v>
      </c>
    </row>
    <row r="5" spans="1:15" s="133" customFormat="1" ht="35.1" customHeight="1" x14ac:dyDescent="0.15">
      <c r="A5" s="186" t="s">
        <v>174</v>
      </c>
      <c r="B5" s="134"/>
      <c r="C5" s="126"/>
      <c r="D5" s="127">
        <v>4407</v>
      </c>
      <c r="E5" s="128" t="str">
        <f t="shared" si="0"/>
        <v>実践電気機器（直流回転機）</v>
      </c>
      <c r="F5" s="182" t="s">
        <v>194</v>
      </c>
      <c r="G5" s="183" t="s">
        <v>138</v>
      </c>
      <c r="H5" s="127">
        <v>8</v>
      </c>
      <c r="I5" s="127">
        <v>3</v>
      </c>
      <c r="J5" s="135">
        <v>8500</v>
      </c>
      <c r="K5" s="129"/>
      <c r="L5" s="130"/>
      <c r="M5" s="131"/>
      <c r="N5" s="184" t="s">
        <v>143</v>
      </c>
      <c r="O5" s="132" t="str">
        <f t="shared" si="1"/>
        <v>https://www.uitec.jeed.go.jp/training/2022/4407.pdf</v>
      </c>
    </row>
    <row r="6" spans="1:15" s="133" customFormat="1" ht="35.1" customHeight="1" x14ac:dyDescent="0.15">
      <c r="A6" s="186" t="s">
        <v>174</v>
      </c>
      <c r="B6" s="134"/>
      <c r="C6" s="126"/>
      <c r="D6" s="127">
        <v>4408</v>
      </c>
      <c r="E6" s="128" t="str">
        <f t="shared" si="0"/>
        <v>大地抵抗率の計測と接地設計</v>
      </c>
      <c r="F6" s="197" t="s">
        <v>197</v>
      </c>
      <c r="G6" s="183" t="s">
        <v>138</v>
      </c>
      <c r="H6" s="127">
        <v>10</v>
      </c>
      <c r="I6" s="127">
        <v>2</v>
      </c>
      <c r="J6" s="135">
        <v>6000</v>
      </c>
      <c r="K6" s="129"/>
      <c r="L6" s="130"/>
      <c r="M6" s="131"/>
      <c r="N6" s="184" t="s">
        <v>146</v>
      </c>
      <c r="O6" s="132" t="str">
        <f t="shared" si="1"/>
        <v>https://www.uitec.jeed.go.jp/training/2022/4408.pdf</v>
      </c>
    </row>
    <row r="9" spans="1:15" s="125" customFormat="1" ht="18.75" x14ac:dyDescent="0.4">
      <c r="A9" s="174"/>
      <c r="B9" s="117"/>
      <c r="C9" s="117"/>
      <c r="D9" s="122"/>
      <c r="E9" s="123"/>
      <c r="F9" s="124"/>
      <c r="G9" s="178"/>
      <c r="H9" s="122"/>
      <c r="I9" s="122"/>
      <c r="J9" s="257" t="s">
        <v>137</v>
      </c>
      <c r="L9" s="119"/>
      <c r="M9" s="195"/>
      <c r="N9" s="119"/>
      <c r="O9" s="119"/>
    </row>
  </sheetData>
  <autoFilter ref="A2:K6"/>
  <mergeCells count="1">
    <mergeCell ref="C1:K1"/>
  </mergeCells>
  <phoneticPr fontId="1"/>
  <hyperlinks>
    <hyperlink ref="J9" location="'スキルマップ（電気設備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利用規約</vt:lpstr>
      <vt:lpstr>スキルマップ（電気設備科）</vt:lpstr>
      <vt:lpstr>スキルチェック結果</vt:lpstr>
      <vt:lpstr>A-1-02</vt:lpstr>
      <vt:lpstr>A-4-01</vt:lpstr>
      <vt:lpstr>A-4-99</vt:lpstr>
      <vt:lpstr>A-5-01</vt:lpstr>
      <vt:lpstr>A-6-01</vt:lpstr>
      <vt:lpstr>A-6-02</vt:lpstr>
      <vt:lpstr>B-3-04</vt:lpstr>
      <vt:lpstr>C-1-01</vt:lpstr>
      <vt:lpstr>C-1-02</vt:lpstr>
      <vt:lpstr>C-1-03</vt:lpstr>
      <vt:lpstr>C-1-05</vt:lpstr>
      <vt:lpstr>C-2-02</vt:lpstr>
      <vt:lpstr>C-2-05</vt:lpstr>
      <vt:lpstr>D-1-02</vt:lpstr>
      <vt:lpstr>D-1-03</vt:lpstr>
      <vt:lpstr>X-1-02</vt:lpstr>
      <vt:lpstr>X-1-03</vt:lpstr>
      <vt:lpstr>X-1-05</vt:lpstr>
      <vt:lpstr>X-1-07</vt:lpstr>
      <vt:lpstr>X-2-02</vt:lpstr>
      <vt:lpstr>X-3-03</vt:lpstr>
      <vt:lpstr>Z-2-01</vt:lpstr>
      <vt:lpstr>DX</vt:lpstr>
      <vt:lpstr>'A-1-02'!Print_Area</vt:lpstr>
      <vt:lpstr>'A-4-01'!Print_Area</vt:lpstr>
      <vt:lpstr>'A-4-99'!Print_Area</vt:lpstr>
      <vt:lpstr>'A-5-01'!Print_Area</vt:lpstr>
      <vt:lpstr>'A-6-01'!Print_Area</vt:lpstr>
      <vt:lpstr>'A-6-02'!Print_Area</vt:lpstr>
      <vt:lpstr>'B-3-04'!Print_Area</vt:lpstr>
      <vt:lpstr>'C-1-01'!Print_Area</vt:lpstr>
      <vt:lpstr>'C-1-02'!Print_Area</vt:lpstr>
      <vt:lpstr>'C-1-03'!Print_Area</vt:lpstr>
      <vt:lpstr>'C-1-05'!Print_Area</vt:lpstr>
      <vt:lpstr>'C-2-02'!Print_Area</vt:lpstr>
      <vt:lpstr>'C-2-05'!Print_Area</vt:lpstr>
      <vt:lpstr>'D-1-02'!Print_Area</vt:lpstr>
      <vt:lpstr>'D-1-03'!Print_Area</vt:lpstr>
      <vt:lpstr>DX!Print_Area</vt:lpstr>
      <vt:lpstr>'X-1-02'!Print_Area</vt:lpstr>
      <vt:lpstr>'X-1-03'!Print_Area</vt:lpstr>
      <vt:lpstr>'X-1-05'!Print_Area</vt:lpstr>
      <vt:lpstr>'X-1-07'!Print_Area</vt:lpstr>
      <vt:lpstr>'X-2-02'!Print_Area</vt:lpstr>
      <vt:lpstr>'X-3-03'!Print_Area</vt:lpstr>
      <vt:lpstr>'Z-2-01'!Print_Area</vt:lpstr>
      <vt:lpstr>'スキルマップ（電気設備科）'!Print_Area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2021-02-19T04:14:49Z</dcterms:created>
  <dcterms:modified xsi:type="dcterms:W3CDTF">2022-03-03T06:58:36Z</dcterms:modified>
</cp:coreProperties>
</file>