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5fs04w\職業能力開発総合大学校３\基盤整備センター訓練技法開発室\50人材育成支援ツール（HP用）\201_人材育成支援ツール納品物（040218）（令和４年度反映）\令和４年度職業大研修反映スキルマップ\"/>
    </mc:Choice>
  </mc:AlternateContent>
  <bookViews>
    <workbookView xWindow="0" yWindow="0" windowWidth="28800" windowHeight="14010" firstSheet="1" activeTab="1"/>
  </bookViews>
  <sheets>
    <sheet name="利用規約" sheetId="63" r:id="rId1"/>
    <sheet name="スキルマップ（コンピュータ制御科）" sheetId="1" r:id="rId2"/>
    <sheet name="スキルチェック結果" sheetId="2" r:id="rId3"/>
    <sheet name="A-1-02" sheetId="64" r:id="rId4"/>
    <sheet name="A-3-01" sheetId="65" r:id="rId5"/>
    <sheet name="A-3-02" sheetId="66" r:id="rId6"/>
    <sheet name="A-3-03" sheetId="67" r:id="rId7"/>
    <sheet name="A-4-02" sheetId="68" r:id="rId8"/>
    <sheet name="A-4-03" sheetId="69" r:id="rId9"/>
    <sheet name="A-4-04" sheetId="70" r:id="rId10"/>
    <sheet name="A-4-99" sheetId="71" r:id="rId11"/>
    <sheet name="A-7-01" sheetId="72" r:id="rId12"/>
    <sheet name="A-7-03" sheetId="73" r:id="rId13"/>
    <sheet name="B-1-05" sheetId="74" r:id="rId14"/>
    <sheet name="B-3-02" sheetId="75" r:id="rId15"/>
    <sheet name="B-3-03" sheetId="76" r:id="rId16"/>
    <sheet name="D-1-02" sheetId="77" r:id="rId17"/>
    <sheet name="Z-2-01" sheetId="78" r:id="rId18"/>
    <sheet name="DX" sheetId="79" r:id="rId19"/>
  </sheets>
  <definedNames>
    <definedName name="_xlnm._FilterDatabase" localSheetId="3" hidden="1">'A-1-02'!$A$2:$K$2</definedName>
    <definedName name="_xlnm._FilterDatabase" localSheetId="4" hidden="1">'A-3-01'!$A$2:$K$11</definedName>
    <definedName name="_xlnm._FilterDatabase" localSheetId="5" hidden="1">'A-3-02'!$A$2:$K$5</definedName>
    <definedName name="_xlnm._FilterDatabase" localSheetId="6" hidden="1">'A-3-03'!$A$2:$K$4</definedName>
    <definedName name="_xlnm._FilterDatabase" localSheetId="7" hidden="1">'A-4-02'!$A$2:$K$16</definedName>
    <definedName name="_xlnm._FilterDatabase" localSheetId="8" hidden="1">'A-4-03'!$A$2:$K$19</definedName>
    <definedName name="_xlnm._FilterDatabase" localSheetId="9" hidden="1">'A-4-04'!$A$2:$K$7</definedName>
    <definedName name="_xlnm._FilterDatabase" localSheetId="10" hidden="1">'A-4-99'!$A$2:$K$4</definedName>
    <definedName name="_xlnm._FilterDatabase" localSheetId="11" hidden="1">'A-7-01'!$A$2:$K$2</definedName>
    <definedName name="_xlnm._FilterDatabase" localSheetId="12" hidden="1">'A-7-03'!$A$2:$K$7</definedName>
    <definedName name="_xlnm._FilterDatabase" localSheetId="13" hidden="1">'B-1-05'!$A$2:$K$4</definedName>
    <definedName name="_xlnm._FilterDatabase" localSheetId="14" hidden="1">'B-3-02'!$A$2:$K$4</definedName>
    <definedName name="_xlnm._FilterDatabase" localSheetId="15" hidden="1">'B-3-03'!$A$2:$K$4</definedName>
    <definedName name="_xlnm._FilterDatabase" localSheetId="16" hidden="1">'D-1-02'!$A$2:$K$2</definedName>
    <definedName name="_xlnm._FilterDatabase" localSheetId="18" hidden="1">DX!$A$2:$K$24</definedName>
    <definedName name="_xlnm._FilterDatabase" localSheetId="17" hidden="1">'Z-2-01'!$A$2:$K$8</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0">#REF!</definedName>
    <definedName name="data" localSheetId="11">#REF!</definedName>
    <definedName name="data" localSheetId="12">#REF!</definedName>
    <definedName name="data" localSheetId="13">#REF!</definedName>
    <definedName name="data" localSheetId="14">#REF!</definedName>
    <definedName name="data" localSheetId="15">#REF!</definedName>
    <definedName name="data" localSheetId="16">#REF!</definedName>
    <definedName name="data" localSheetId="18">#REF!</definedName>
    <definedName name="data" localSheetId="17">#REF!</definedName>
    <definedName name="data">#REF!</definedName>
    <definedName name="_xlnm.Print_Area" localSheetId="3">'A-1-02'!$A$1:$K$9</definedName>
    <definedName name="_xlnm.Print_Area" localSheetId="4">'A-3-01'!$A$1:$K$18</definedName>
    <definedName name="_xlnm.Print_Area" localSheetId="5">'A-3-02'!$A$1:$K$12</definedName>
    <definedName name="_xlnm.Print_Area" localSheetId="6">'A-3-03'!$A$1:$K$11</definedName>
    <definedName name="_xlnm.Print_Area" localSheetId="7">'A-4-02'!$A$1:$K$23</definedName>
    <definedName name="_xlnm.Print_Area" localSheetId="8">'A-4-03'!$A$1:$K$26</definedName>
    <definedName name="_xlnm.Print_Area" localSheetId="9">'A-4-04'!$A$1:$K$14</definedName>
    <definedName name="_xlnm.Print_Area" localSheetId="10">'A-4-99'!$A$1:$K$11</definedName>
    <definedName name="_xlnm.Print_Area" localSheetId="11">'A-7-01'!$A$1:$K$9</definedName>
    <definedName name="_xlnm.Print_Area" localSheetId="12">'A-7-03'!$A$1:$K$14</definedName>
    <definedName name="_xlnm.Print_Area" localSheetId="13">'B-1-05'!$A$1:$K$11</definedName>
    <definedName name="_xlnm.Print_Area" localSheetId="14">'B-3-02'!$A$1:$K$11</definedName>
    <definedName name="_xlnm.Print_Area" localSheetId="15">'B-3-03'!$A$1:$K$11</definedName>
    <definedName name="_xlnm.Print_Area" localSheetId="16">'D-1-02'!$A$1:$K$9</definedName>
    <definedName name="_xlnm.Print_Area" localSheetId="18">DX!$A$1:$K$31</definedName>
    <definedName name="_xlnm.Print_Area" localSheetId="17">'Z-2-01'!$A$1:$K$15</definedName>
    <definedName name="_xlnm.Print_Area" localSheetId="1">'スキルマップ（コンピュータ制御科）'!$A$1:$L$48</definedName>
    <definedName name="_xlnm.Print_Area" localSheetId="0">利用規約!$B$2:$D$17</definedName>
    <definedName name="あ" localSheetId="0" hidden="1">#REF!</definedName>
    <definedName name="あ" hidden="1">#REF!</definedName>
    <definedName name="シート" localSheetId="0" hidden="1">#REF!</definedName>
    <definedName name="シート" hidden="1">#REF!</definedName>
    <definedName name="関係法令・通達の理解" localSheetId="0" hidden="1">#REF!</definedName>
    <definedName name="関係法令・通達の理解"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79" l="1"/>
  <c r="E24" i="79" s="1"/>
  <c r="O23" i="79"/>
  <c r="E23" i="79" s="1"/>
  <c r="O22" i="79"/>
  <c r="E22" i="79" s="1"/>
  <c r="O21" i="79"/>
  <c r="E21" i="79" s="1"/>
  <c r="O20" i="79"/>
  <c r="E20" i="79" s="1"/>
  <c r="O19" i="79"/>
  <c r="E19" i="79" s="1"/>
  <c r="O18" i="79"/>
  <c r="E18" i="79" s="1"/>
  <c r="O17" i="79"/>
  <c r="E17" i="79"/>
  <c r="O16" i="79"/>
  <c r="E16" i="79" s="1"/>
  <c r="O15" i="79"/>
  <c r="E15" i="79" s="1"/>
  <c r="O14" i="79"/>
  <c r="E14" i="79" s="1"/>
  <c r="O13" i="79"/>
  <c r="E13" i="79" s="1"/>
  <c r="O12" i="79"/>
  <c r="E12" i="79" s="1"/>
  <c r="O11" i="79"/>
  <c r="E11" i="79" s="1"/>
  <c r="O10" i="79"/>
  <c r="E10" i="79" s="1"/>
  <c r="O9" i="79"/>
  <c r="E9" i="79" s="1"/>
  <c r="O8" i="79"/>
  <c r="E8" i="79" s="1"/>
  <c r="O7" i="79"/>
  <c r="E7" i="79" s="1"/>
  <c r="O6" i="79"/>
  <c r="E6" i="79" s="1"/>
  <c r="O5" i="79"/>
  <c r="E5" i="79" s="1"/>
  <c r="O4" i="79"/>
  <c r="E4" i="79" s="1"/>
  <c r="O3" i="79"/>
  <c r="E3" i="79" s="1"/>
  <c r="O8" i="78" l="1"/>
  <c r="E8" i="78" s="1"/>
  <c r="O7" i="78"/>
  <c r="E7" i="78" s="1"/>
  <c r="O6" i="78"/>
  <c r="E6" i="78" s="1"/>
  <c r="O5" i="78"/>
  <c r="E5" i="78" s="1"/>
  <c r="O4" i="78"/>
  <c r="E4" i="78" s="1"/>
  <c r="O3" i="78"/>
  <c r="E3" i="78" s="1"/>
  <c r="O4" i="76" l="1"/>
  <c r="E4" i="76" s="1"/>
  <c r="O3" i="76"/>
  <c r="E3" i="76" s="1"/>
  <c r="O4" i="75" l="1"/>
  <c r="E4" i="75" s="1"/>
  <c r="O3" i="75"/>
  <c r="E3" i="75" s="1"/>
  <c r="O4" i="74" l="1"/>
  <c r="E4" i="74" s="1"/>
  <c r="O3" i="74"/>
  <c r="E3" i="74" s="1"/>
  <c r="O7" i="73" l="1"/>
  <c r="E7" i="73" s="1"/>
  <c r="O6" i="73"/>
  <c r="E6" i="73" s="1"/>
  <c r="O5" i="73"/>
  <c r="E5" i="73" s="1"/>
  <c r="O4" i="73"/>
  <c r="E4" i="73" s="1"/>
  <c r="O3" i="73"/>
  <c r="E3" i="73" s="1"/>
  <c r="O4" i="71" l="1"/>
  <c r="E4" i="71" s="1"/>
  <c r="O3" i="71"/>
  <c r="E3" i="71" s="1"/>
  <c r="O7" i="70" l="1"/>
  <c r="E7" i="70" s="1"/>
  <c r="O6" i="70"/>
  <c r="E6" i="70" s="1"/>
  <c r="O5" i="70"/>
  <c r="E5" i="70" s="1"/>
  <c r="O4" i="70"/>
  <c r="E4" i="70" s="1"/>
  <c r="O3" i="70"/>
  <c r="E3" i="70" s="1"/>
  <c r="O19" i="69" l="1"/>
  <c r="E19" i="69" s="1"/>
  <c r="O18" i="69"/>
  <c r="E18" i="69" s="1"/>
  <c r="O17" i="69"/>
  <c r="E17" i="69" s="1"/>
  <c r="O16" i="69"/>
  <c r="E16" i="69" s="1"/>
  <c r="O15" i="69"/>
  <c r="E15" i="69" s="1"/>
  <c r="O14" i="69"/>
  <c r="E14" i="69" s="1"/>
  <c r="O13" i="69"/>
  <c r="E13" i="69"/>
  <c r="O12" i="69"/>
  <c r="E12" i="69" s="1"/>
  <c r="O11" i="69"/>
  <c r="E11" i="69" s="1"/>
  <c r="O10" i="69"/>
  <c r="E10" i="69" s="1"/>
  <c r="O9" i="69"/>
  <c r="E9" i="69" s="1"/>
  <c r="O8" i="69"/>
  <c r="E8" i="69" s="1"/>
  <c r="O7" i="69"/>
  <c r="E7" i="69" s="1"/>
  <c r="O6" i="69"/>
  <c r="E6" i="69" s="1"/>
  <c r="O5" i="69"/>
  <c r="E5" i="69" s="1"/>
  <c r="O4" i="69"/>
  <c r="E4" i="69" s="1"/>
  <c r="O3" i="69"/>
  <c r="E3" i="69" s="1"/>
  <c r="O16" i="68" l="1"/>
  <c r="E16" i="68" s="1"/>
  <c r="O15" i="68"/>
  <c r="E15" i="68" s="1"/>
  <c r="O14" i="68"/>
  <c r="E14" i="68" s="1"/>
  <c r="O13" i="68"/>
  <c r="E13" i="68" s="1"/>
  <c r="O12" i="68"/>
  <c r="E12" i="68" s="1"/>
  <c r="O11" i="68"/>
  <c r="E11" i="68" s="1"/>
  <c r="O10" i="68"/>
  <c r="E10" i="68" s="1"/>
  <c r="O9" i="68"/>
  <c r="E9" i="68" s="1"/>
  <c r="O8" i="68"/>
  <c r="E8" i="68" s="1"/>
  <c r="O7" i="68"/>
  <c r="E7" i="68" s="1"/>
  <c r="O6" i="68"/>
  <c r="E6" i="68" s="1"/>
  <c r="O5" i="68"/>
  <c r="E5" i="68" s="1"/>
  <c r="O4" i="68"/>
  <c r="E4" i="68" s="1"/>
  <c r="O3" i="68"/>
  <c r="E3" i="68" s="1"/>
  <c r="O4" i="67" l="1"/>
  <c r="E4" i="67" s="1"/>
  <c r="O3" i="67"/>
  <c r="E3" i="67" s="1"/>
  <c r="O5" i="66" l="1"/>
  <c r="E5" i="66" s="1"/>
  <c r="O4" i="66"/>
  <c r="E4" i="66" s="1"/>
  <c r="O3" i="66"/>
  <c r="E3" i="66" s="1"/>
  <c r="O11" i="65" l="1"/>
  <c r="E11" i="65" s="1"/>
  <c r="O10" i="65"/>
  <c r="E10" i="65" s="1"/>
  <c r="O9" i="65"/>
  <c r="E9" i="65" s="1"/>
  <c r="O8" i="65"/>
  <c r="E8" i="65" s="1"/>
  <c r="O7" i="65"/>
  <c r="E7" i="65" s="1"/>
  <c r="O6" i="65"/>
  <c r="E6" i="65" s="1"/>
  <c r="O5" i="65"/>
  <c r="E5" i="65" s="1"/>
  <c r="O4" i="65"/>
  <c r="E4" i="65" s="1"/>
  <c r="O3" i="65"/>
  <c r="E3" i="65"/>
  <c r="O39" i="1" l="1"/>
  <c r="P39" i="1" s="1"/>
  <c r="R8" i="1" s="1"/>
  <c r="N39" i="1"/>
  <c r="O37" i="1"/>
  <c r="P37" i="1" s="1"/>
  <c r="R7" i="1" s="1"/>
  <c r="N37" i="1"/>
  <c r="O31" i="1"/>
  <c r="P31" i="1" s="1"/>
  <c r="R6" i="1" s="1"/>
  <c r="N31" i="1"/>
  <c r="O5" i="1"/>
  <c r="P5" i="1" s="1"/>
  <c r="R5" i="1" s="1"/>
  <c r="N5" i="1"/>
</calcChain>
</file>

<file path=xl/sharedStrings.xml><?xml version="1.0" encoding="utf-8"?>
<sst xmlns="http://schemas.openxmlformats.org/spreadsheetml/2006/main" count="728" uniqueCount="310">
  <si>
    <t>コンピュータ制御科</t>
    <rPh sb="6" eb="8">
      <t>セイギョ</t>
    </rPh>
    <rPh sb="8" eb="9">
      <t>カ</t>
    </rPh>
    <phoneticPr fontId="5"/>
  </si>
  <si>
    <t>職業訓練指導員スキルマップ</t>
    <rPh sb="0" eb="2">
      <t>ショクギョウ</t>
    </rPh>
    <rPh sb="2" eb="4">
      <t>クンレン</t>
    </rPh>
    <rPh sb="4" eb="7">
      <t>シドウイン</t>
    </rPh>
    <phoneticPr fontId="1"/>
  </si>
  <si>
    <t>技能・技術分野（ものづくり訓練の分類体系）</t>
    <rPh sb="0" eb="2">
      <t>ギノウ</t>
    </rPh>
    <rPh sb="3" eb="5">
      <t>ギジュツ</t>
    </rPh>
    <rPh sb="5" eb="7">
      <t>ブンヤ</t>
    </rPh>
    <phoneticPr fontId="9"/>
  </si>
  <si>
    <t>キャリア</t>
    <phoneticPr fontId="9"/>
  </si>
  <si>
    <t>大分類名</t>
    <phoneticPr fontId="9"/>
  </si>
  <si>
    <t>中分類名</t>
    <phoneticPr fontId="9"/>
  </si>
  <si>
    <t>分類番号</t>
    <phoneticPr fontId="9"/>
  </si>
  <si>
    <t>小分類名</t>
    <phoneticPr fontId="9"/>
  </si>
  <si>
    <t>ステップ１</t>
    <phoneticPr fontId="5"/>
  </si>
  <si>
    <t>ステップ２</t>
  </si>
  <si>
    <t>ステップ３</t>
  </si>
  <si>
    <t>A</t>
  </si>
  <si>
    <t>設計・開発</t>
    <rPh sb="0" eb="2">
      <t>セッケイ</t>
    </rPh>
    <rPh sb="3" eb="5">
      <t>カイハツ</t>
    </rPh>
    <phoneticPr fontId="3"/>
  </si>
  <si>
    <t>材料特性／材料評価</t>
    <rPh sb="0" eb="2">
      <t>ザイリョウ</t>
    </rPh>
    <rPh sb="2" eb="4">
      <t>トクセイ</t>
    </rPh>
    <rPh sb="5" eb="7">
      <t>ザイリョウ</t>
    </rPh>
    <rPh sb="7" eb="9">
      <t>ヒョウカ</t>
    </rPh>
    <phoneticPr fontId="11"/>
  </si>
  <si>
    <t>A-1-02</t>
  </si>
  <si>
    <t>電気材料／電子材料</t>
    <phoneticPr fontId="5"/>
  </si>
  <si>
    <t>設計・開発</t>
    <rPh sb="0" eb="2">
      <t>セッケイ</t>
    </rPh>
    <rPh sb="3" eb="5">
      <t>カイハツ</t>
    </rPh>
    <phoneticPr fontId="11"/>
  </si>
  <si>
    <t>関連研修一覧へ</t>
    <rPh sb="0" eb="6">
      <t>カンレンケンシュウイチラン</t>
    </rPh>
    <phoneticPr fontId="5"/>
  </si>
  <si>
    <t>電子材料</t>
    <phoneticPr fontId="5"/>
  </si>
  <si>
    <t>加工・組立</t>
    <rPh sb="0" eb="2">
      <t>カコウ</t>
    </rPh>
    <rPh sb="3" eb="5">
      <t>クミタテ</t>
    </rPh>
    <phoneticPr fontId="11"/>
  </si>
  <si>
    <t>電子回路設計</t>
  </si>
  <si>
    <t>A-3-01</t>
    <phoneticPr fontId="5"/>
  </si>
  <si>
    <t>アナログ回路設計</t>
    <phoneticPr fontId="5"/>
  </si>
  <si>
    <t>検査</t>
    <phoneticPr fontId="11"/>
  </si>
  <si>
    <t>アナログ回路（基本）</t>
    <phoneticPr fontId="5"/>
  </si>
  <si>
    <t>教育・安全</t>
    <rPh sb="0" eb="2">
      <t>キョウイク</t>
    </rPh>
    <rPh sb="3" eb="5">
      <t>アンゼン</t>
    </rPh>
    <phoneticPr fontId="11"/>
  </si>
  <si>
    <t>A-3-02</t>
  </si>
  <si>
    <t>ディジタル回路設計</t>
    <phoneticPr fontId="5"/>
  </si>
  <si>
    <t>ディジタル回路（基本）</t>
    <phoneticPr fontId="5"/>
  </si>
  <si>
    <t>A-3-03</t>
  </si>
  <si>
    <t>基板設計</t>
  </si>
  <si>
    <t>ＰＣＢＣＡＤ</t>
    <phoneticPr fontId="5"/>
  </si>
  <si>
    <t>制御システム設計</t>
    <phoneticPr fontId="5"/>
  </si>
  <si>
    <t>A-4-02</t>
  </si>
  <si>
    <t>マイコン制御/パソコン制御設計(各種制御含む)</t>
  </si>
  <si>
    <t>マイコン制御</t>
    <phoneticPr fontId="5"/>
  </si>
  <si>
    <t>パソコン計測制御</t>
    <phoneticPr fontId="5"/>
  </si>
  <si>
    <t>自律制御</t>
    <phoneticPr fontId="5"/>
  </si>
  <si>
    <t>インターフェース回路設計</t>
    <phoneticPr fontId="5"/>
  </si>
  <si>
    <t>通信・計測制御</t>
    <phoneticPr fontId="5"/>
  </si>
  <si>
    <t>A-4-03</t>
  </si>
  <si>
    <t>組込みシステム開発･設計</t>
    <phoneticPr fontId="5"/>
  </si>
  <si>
    <t>プラットフォーム（基本知識）</t>
    <phoneticPr fontId="5"/>
  </si>
  <si>
    <t>ソフトウェアテスト</t>
    <phoneticPr fontId="5"/>
  </si>
  <si>
    <t>システム開発・設計</t>
    <phoneticPr fontId="5"/>
  </si>
  <si>
    <t>ソフトウェアコード作成</t>
    <phoneticPr fontId="5"/>
  </si>
  <si>
    <t>デバイスドライバ</t>
    <phoneticPr fontId="5"/>
  </si>
  <si>
    <t>通信技術</t>
    <phoneticPr fontId="5"/>
  </si>
  <si>
    <t>情報処理（ＤＢ、セキュリティ）</t>
    <phoneticPr fontId="5"/>
  </si>
  <si>
    <t>A-4-04</t>
    <phoneticPr fontId="5"/>
  </si>
  <si>
    <t>画像処理/信号処理設計</t>
    <rPh sb="0" eb="2">
      <t>ガゾウ</t>
    </rPh>
    <rPh sb="2" eb="4">
      <t>ショリ</t>
    </rPh>
    <rPh sb="5" eb="7">
      <t>シンゴウ</t>
    </rPh>
    <rPh sb="7" eb="9">
      <t>ショリ</t>
    </rPh>
    <rPh sb="9" eb="11">
      <t>セッケイ</t>
    </rPh>
    <phoneticPr fontId="5"/>
  </si>
  <si>
    <t>信号処理（基礎）</t>
    <phoneticPr fontId="5"/>
  </si>
  <si>
    <t>ディジタル信号処理</t>
    <phoneticPr fontId="5"/>
  </si>
  <si>
    <t>画像処理システム設計</t>
    <phoneticPr fontId="5"/>
  </si>
  <si>
    <t>A-4-99</t>
    <phoneticPr fontId="5"/>
  </si>
  <si>
    <t>その他（制御システム設計）</t>
    <rPh sb="2" eb="3">
      <t>タ</t>
    </rPh>
    <rPh sb="4" eb="6">
      <t>セイギョ</t>
    </rPh>
    <rPh sb="10" eb="12">
      <t>セッケイ</t>
    </rPh>
    <phoneticPr fontId="5"/>
  </si>
  <si>
    <t>制御理論（基礎）</t>
    <phoneticPr fontId="5"/>
  </si>
  <si>
    <t>制御系の設計</t>
    <phoneticPr fontId="5"/>
  </si>
  <si>
    <t>制御シミュレーション（基本）</t>
    <phoneticPr fontId="5"/>
  </si>
  <si>
    <t>ディジタル制御</t>
    <phoneticPr fontId="5"/>
  </si>
  <si>
    <t>通信設備/通信システム設計</t>
  </si>
  <si>
    <t>A-7-01</t>
  </si>
  <si>
    <t>伝送系設計</t>
  </si>
  <si>
    <t>通信設備</t>
    <phoneticPr fontId="5"/>
  </si>
  <si>
    <t>A-7-03</t>
  </si>
  <si>
    <t>通信システム設計</t>
  </si>
  <si>
    <t>通信プロトコル</t>
    <phoneticPr fontId="5"/>
  </si>
  <si>
    <t>ネットワーク構築</t>
    <phoneticPr fontId="5"/>
  </si>
  <si>
    <t>通信機器システム設計</t>
    <phoneticPr fontId="5"/>
  </si>
  <si>
    <t>B</t>
  </si>
  <si>
    <t>機械加工</t>
    <rPh sb="0" eb="2">
      <t>キカイ</t>
    </rPh>
    <rPh sb="2" eb="4">
      <t>カコウ</t>
    </rPh>
    <phoneticPr fontId="11"/>
  </si>
  <si>
    <t>B-1-05</t>
  </si>
  <si>
    <t>仕上げ加工</t>
    <rPh sb="0" eb="2">
      <t>シア</t>
    </rPh>
    <rPh sb="3" eb="5">
      <t>カコウ</t>
    </rPh>
    <phoneticPr fontId="11"/>
  </si>
  <si>
    <t>手仕上げ</t>
    <phoneticPr fontId="5"/>
  </si>
  <si>
    <t>機器組立/システム組立</t>
    <rPh sb="0" eb="2">
      <t>キキ</t>
    </rPh>
    <rPh sb="2" eb="4">
      <t>クミタテ</t>
    </rPh>
    <rPh sb="9" eb="11">
      <t>クミタテ</t>
    </rPh>
    <phoneticPr fontId="5"/>
  </si>
  <si>
    <t>B-3-02</t>
  </si>
  <si>
    <t>デバイス・基板製造/実装組立</t>
  </si>
  <si>
    <t>基板実装</t>
    <phoneticPr fontId="5"/>
  </si>
  <si>
    <t>基板製作</t>
    <phoneticPr fontId="5"/>
  </si>
  <si>
    <t>B-3-03</t>
  </si>
  <si>
    <t>電子機器組立</t>
  </si>
  <si>
    <t>電子機器組立</t>
    <phoneticPr fontId="5"/>
  </si>
  <si>
    <t>D</t>
    <phoneticPr fontId="3"/>
  </si>
  <si>
    <t>検査</t>
    <rPh sb="0" eb="2">
      <t>ケンサ</t>
    </rPh>
    <phoneticPr fontId="3"/>
  </si>
  <si>
    <t>測定・検査</t>
    <rPh sb="0" eb="2">
      <t>ソクテイ</t>
    </rPh>
    <rPh sb="3" eb="5">
      <t>ケンサ</t>
    </rPh>
    <phoneticPr fontId="9"/>
  </si>
  <si>
    <t>D-1-02</t>
  </si>
  <si>
    <t>電気・電子測定／電気・電子部品検査</t>
    <phoneticPr fontId="5"/>
  </si>
  <si>
    <t>電気・電子測定</t>
    <phoneticPr fontId="5"/>
  </si>
  <si>
    <t>製品検査（EMC、RF）</t>
    <phoneticPr fontId="5"/>
  </si>
  <si>
    <t>Ｚ</t>
  </si>
  <si>
    <t>教育・安全</t>
    <rPh sb="0" eb="2">
      <t>キョウイク</t>
    </rPh>
    <rPh sb="3" eb="5">
      <t>アンゼン</t>
    </rPh>
    <phoneticPr fontId="14"/>
  </si>
  <si>
    <t>安全衛生</t>
    <rPh sb="0" eb="2">
      <t>アンゼン</t>
    </rPh>
    <rPh sb="2" eb="4">
      <t>エイセイ</t>
    </rPh>
    <phoneticPr fontId="14"/>
  </si>
  <si>
    <t>Z-2-01</t>
  </si>
  <si>
    <t>安全管理</t>
    <rPh sb="0" eb="2">
      <t>アンゼン</t>
    </rPh>
    <rPh sb="2" eb="4">
      <t>カンリ</t>
    </rPh>
    <phoneticPr fontId="14"/>
  </si>
  <si>
    <t>安全衛生</t>
    <phoneticPr fontId="5"/>
  </si>
  <si>
    <t>安全管理</t>
    <phoneticPr fontId="5"/>
  </si>
  <si>
    <t>技能・技術の小分類数</t>
    <rPh sb="0" eb="2">
      <t>ギノウ</t>
    </rPh>
    <rPh sb="3" eb="5">
      <t>ギジュツ</t>
    </rPh>
    <rPh sb="6" eb="9">
      <t>ショウブンルイ</t>
    </rPh>
    <rPh sb="9" eb="10">
      <t>スウ</t>
    </rPh>
    <phoneticPr fontId="9"/>
  </si>
  <si>
    <t>※1：ステップ１～３は、難易度ではなく、経験年数を３段階に分けたステップを表している。
経験年数は、概ね以下のように分けているが、あくまでも目安である。
ステップ１：１年～３年、ステップ２：４年～７年、ステップ３：８年以上
※２：このマップには、当該訓練科に必要な内容だけでなく、その応用となる技能・技術要素も追記している。</t>
    <rPh sb="12" eb="15">
      <t>ナンイド</t>
    </rPh>
    <rPh sb="20" eb="22">
      <t>ケイケン</t>
    </rPh>
    <rPh sb="22" eb="24">
      <t>ネンスウ</t>
    </rPh>
    <rPh sb="26" eb="28">
      <t>ダンカイ</t>
    </rPh>
    <rPh sb="29" eb="30">
      <t>ワ</t>
    </rPh>
    <rPh sb="37" eb="38">
      <t>アラワ</t>
    </rPh>
    <rPh sb="44" eb="46">
      <t>ケイケン</t>
    </rPh>
    <rPh sb="46" eb="48">
      <t>ネンスウ</t>
    </rPh>
    <rPh sb="50" eb="51">
      <t>オオム</t>
    </rPh>
    <rPh sb="52" eb="54">
      <t>イカ</t>
    </rPh>
    <rPh sb="58" eb="59">
      <t>ワ</t>
    </rPh>
    <rPh sb="70" eb="72">
      <t>メヤス</t>
    </rPh>
    <rPh sb="84" eb="85">
      <t>ネン</t>
    </rPh>
    <rPh sb="87" eb="88">
      <t>ネン</t>
    </rPh>
    <rPh sb="96" eb="97">
      <t>ネン</t>
    </rPh>
    <rPh sb="99" eb="100">
      <t>ネン</t>
    </rPh>
    <rPh sb="108" eb="109">
      <t>ネン</t>
    </rPh>
    <rPh sb="109" eb="111">
      <t>イジョウ</t>
    </rPh>
    <rPh sb="123" eb="125">
      <t>トウガイ</t>
    </rPh>
    <rPh sb="125" eb="127">
      <t>クンレン</t>
    </rPh>
    <rPh sb="127" eb="128">
      <t>カ</t>
    </rPh>
    <rPh sb="129" eb="131">
      <t>ヒツヨウ</t>
    </rPh>
    <rPh sb="132" eb="134">
      <t>ナイヨウ</t>
    </rPh>
    <rPh sb="142" eb="144">
      <t>オウヨウ</t>
    </rPh>
    <rPh sb="147" eb="149">
      <t>ギノウ</t>
    </rPh>
    <rPh sb="150" eb="152">
      <t>ギジュツ</t>
    </rPh>
    <rPh sb="152" eb="154">
      <t>ヨウソ</t>
    </rPh>
    <rPh sb="155" eb="157">
      <t>ツイキ</t>
    </rPh>
    <phoneticPr fontId="9"/>
  </si>
  <si>
    <t>研修種別</t>
    <rPh sb="0" eb="2">
      <t>ケンシュウ</t>
    </rPh>
    <rPh sb="2" eb="4">
      <t>シュベツ</t>
    </rPh>
    <phoneticPr fontId="9"/>
  </si>
  <si>
    <t>New
Re</t>
    <phoneticPr fontId="9"/>
  </si>
  <si>
    <t>コース
番号</t>
    <rPh sb="4" eb="6">
      <t>バンゴウ</t>
    </rPh>
    <phoneticPr fontId="9"/>
  </si>
  <si>
    <t>研修名</t>
    <rPh sb="0" eb="2">
      <t>ケンシュウ</t>
    </rPh>
    <rPh sb="2" eb="3">
      <t>メイ</t>
    </rPh>
    <phoneticPr fontId="9"/>
  </si>
  <si>
    <t>日程</t>
    <rPh sb="0" eb="2">
      <t>ニッテイ</t>
    </rPh>
    <phoneticPr fontId="9"/>
  </si>
  <si>
    <t>研修会場</t>
    <rPh sb="0" eb="2">
      <t>ケンシュウ</t>
    </rPh>
    <rPh sb="2" eb="4">
      <t>カイジョウ</t>
    </rPh>
    <phoneticPr fontId="9"/>
  </si>
  <si>
    <t>定員</t>
    <rPh sb="0" eb="2">
      <t>テイイン</t>
    </rPh>
    <phoneticPr fontId="9"/>
  </si>
  <si>
    <t>日数</t>
    <rPh sb="0" eb="2">
      <t>ニッスウ</t>
    </rPh>
    <phoneticPr fontId="9"/>
  </si>
  <si>
    <t>民間等
受講料</t>
    <rPh sb="0" eb="2">
      <t>ミンカン</t>
    </rPh>
    <rPh sb="2" eb="3">
      <t>トウ</t>
    </rPh>
    <rPh sb="4" eb="7">
      <t>ジュコウリョウ</t>
    </rPh>
    <phoneticPr fontId="9"/>
  </si>
  <si>
    <t>開催状況</t>
    <rPh sb="0" eb="2">
      <t>カイサイ</t>
    </rPh>
    <rPh sb="2" eb="4">
      <t>ジョウキョウ</t>
    </rPh>
    <phoneticPr fontId="9"/>
  </si>
  <si>
    <t>スキルマップに戻る</t>
    <rPh sb="7" eb="8">
      <t>モド</t>
    </rPh>
    <phoneticPr fontId="3"/>
  </si>
  <si>
    <t>職業能力開発総合大学校</t>
  </si>
  <si>
    <t>電子CADの基礎技術</t>
  </si>
  <si>
    <t>New</t>
  </si>
  <si>
    <t>実用的PID制御技術</t>
  </si>
  <si>
    <t>クラウドコンピューティングの理解</t>
  </si>
  <si>
    <t>クラウドサービスによる
ビッグデータ利活用技術</t>
    <phoneticPr fontId="16"/>
  </si>
  <si>
    <t>Re</t>
    <phoneticPr fontId="16"/>
  </si>
  <si>
    <t>FPGAを通して学ぶ信号処理</t>
  </si>
  <si>
    <t>Ｌｉｎｕｘシステム管理</t>
  </si>
  <si>
    <t>技能・技術実践
研修（設備・保全）</t>
    <rPh sb="5" eb="7">
      <t>ジッセン</t>
    </rPh>
    <rPh sb="8" eb="10">
      <t>ケンシュウ</t>
    </rPh>
    <rPh sb="11" eb="13">
      <t>セツビ</t>
    </rPh>
    <rPh sb="14" eb="16">
      <t>ホゼン</t>
    </rPh>
    <phoneticPr fontId="16"/>
  </si>
  <si>
    <t>木工機械の保守技術</t>
  </si>
  <si>
    <t>木材加工用機械の安全作業</t>
  </si>
  <si>
    <t>職業訓練指導員スキルマップの利用にあたって</t>
    <phoneticPr fontId="5"/>
  </si>
  <si>
    <t>《利用規約》</t>
    <phoneticPr fontId="9"/>
  </si>
  <si>
    <t>１　本職業訓練指導員スキルマップ（以下、「本マップ」といいます。）の著作権は、職業能力開発総合大学校基盤整備センター（以下「当センター」といいます。）にあり、著作権法上の保護を受けており、私的使用や引用など著作権法上認められている場合および下記２の目的で利用する場合を除き、本マップの全部または一部を当センターに無断で転載・複製・印刷・配布・翻訳・貸与などを行うことはできません。
２　本マップは、職業訓練指導員（以下、「テクノインストラクター」といいます。）個人または、職業能力開発施設を運営する者が自テクノインストラクターの人材育成（人材育成計画の検討・作成・実施等）を目的として利用することができます。その他の目的に利用することはできません。</t>
    <rPh sb="2" eb="3">
      <t>ホン</t>
    </rPh>
    <rPh sb="3" eb="5">
      <t>ショクギョウ</t>
    </rPh>
    <rPh sb="5" eb="7">
      <t>クンレン</t>
    </rPh>
    <rPh sb="7" eb="10">
      <t>シドウイン</t>
    </rPh>
    <rPh sb="39" eb="41">
      <t>ショクギョウ</t>
    </rPh>
    <rPh sb="41" eb="43">
      <t>ノウリョク</t>
    </rPh>
    <rPh sb="43" eb="45">
      <t>カイハツ</t>
    </rPh>
    <rPh sb="45" eb="47">
      <t>ソウゴウ</t>
    </rPh>
    <rPh sb="47" eb="50">
      <t>ダイガッコウ</t>
    </rPh>
    <rPh sb="50" eb="52">
      <t>キバン</t>
    </rPh>
    <rPh sb="52" eb="54">
      <t>セイビ</t>
    </rPh>
    <phoneticPr fontId="9"/>
  </si>
  <si>
    <t>《利用方法》</t>
    <rPh sb="3" eb="5">
      <t>ホウホウ</t>
    </rPh>
    <phoneticPr fontId="9"/>
  </si>
  <si>
    <t>１　各シートの説明
　①スキルマップ（○○科）・・・訓練科に必要な技能・技術を体系的にまとめた表
　②スキルチェック結果・・・スキルマップの各要素をチェックした結果のグラフ
　③小分類番号（例：A-1-01）・・・訓練科の小分類に関連する職業大で実施する研修の一覧
２　利用方法
　本マップは、すでに有している技能・技術要素にチェックを入れることにより、今後、習得するべき技能・技術を把握することができます。各技能・技術要素の到達水準など能力の詳細は、要素のセルを選択することにより、スキルシートにて確認することができます。また、チェック結果はグラフで確認することができ、大分類毎の網羅率を把握することができます。
　職業能力開発大学校（以下、「職業大」といいます。）で実施する指導員研修一覧は、小分類名横にある「関連研修一覧へ」を選択することにより、関連する研修のカリキュラム内容等を確認することができます。
３　注意点
　自由に編集して活用できるように、全てのシート（計算結果や関数、ハイパーリンク）は保護されていません。編集される場合は、ご自身の判断と責任においてご利用くださるようお願いいたします。
　職業大で実施される翌年度の指導員研修一覧は、１～２月に更新をいたします。</t>
    <rPh sb="21" eb="22">
      <t>カ</t>
    </rPh>
    <rPh sb="26" eb="29">
      <t>クンレンカ</t>
    </rPh>
    <rPh sb="30" eb="32">
      <t>ヒツヨウ</t>
    </rPh>
    <rPh sb="33" eb="35">
      <t>ギノウ</t>
    </rPh>
    <rPh sb="36" eb="38">
      <t>ギジュツ</t>
    </rPh>
    <rPh sb="39" eb="41">
      <t>タイケイ</t>
    </rPh>
    <rPh sb="41" eb="42">
      <t>テキ</t>
    </rPh>
    <rPh sb="47" eb="48">
      <t>ヒョウ</t>
    </rPh>
    <rPh sb="58" eb="60">
      <t>ケッカ</t>
    </rPh>
    <rPh sb="70" eb="73">
      <t>カクヨウソ</t>
    </rPh>
    <rPh sb="80" eb="82">
      <t>ケッカ</t>
    </rPh>
    <rPh sb="89" eb="92">
      <t>ショウブンルイ</t>
    </rPh>
    <rPh sb="92" eb="94">
      <t>バンゴウ</t>
    </rPh>
    <rPh sb="95" eb="96">
      <t>レイ</t>
    </rPh>
    <rPh sb="107" eb="109">
      <t>クンレン</t>
    </rPh>
    <rPh sb="109" eb="110">
      <t>カ</t>
    </rPh>
    <rPh sb="111" eb="114">
      <t>ショウブンルイ</t>
    </rPh>
    <rPh sb="115" eb="117">
      <t>カンレン</t>
    </rPh>
    <rPh sb="119" eb="121">
      <t>ショクギョウ</t>
    </rPh>
    <rPh sb="121" eb="122">
      <t>ダイ</t>
    </rPh>
    <rPh sb="123" eb="125">
      <t>ジッシ</t>
    </rPh>
    <rPh sb="127" eb="129">
      <t>ケンシュウ</t>
    </rPh>
    <rPh sb="130" eb="132">
      <t>イチラン</t>
    </rPh>
    <rPh sb="137" eb="139">
      <t>リヨウ</t>
    </rPh>
    <rPh sb="139" eb="141">
      <t>ホウホウ</t>
    </rPh>
    <rPh sb="143" eb="144">
      <t>ホン</t>
    </rPh>
    <rPh sb="157" eb="159">
      <t>ギノウ</t>
    </rPh>
    <rPh sb="160" eb="162">
      <t>ギジュツ</t>
    </rPh>
    <rPh sb="162" eb="164">
      <t>ヨウソ</t>
    </rPh>
    <rPh sb="170" eb="171">
      <t>イ</t>
    </rPh>
    <rPh sb="179" eb="181">
      <t>コンゴ</t>
    </rPh>
    <rPh sb="182" eb="184">
      <t>シュウトク</t>
    </rPh>
    <rPh sb="194" eb="196">
      <t>ハアク</t>
    </rPh>
    <rPh sb="206" eb="207">
      <t>カク</t>
    </rPh>
    <rPh sb="207" eb="209">
      <t>ギノウ</t>
    </rPh>
    <rPh sb="210" eb="212">
      <t>ギジュツ</t>
    </rPh>
    <rPh sb="212" eb="214">
      <t>ヨウソ</t>
    </rPh>
    <rPh sb="215" eb="217">
      <t>トウタツ</t>
    </rPh>
    <rPh sb="217" eb="219">
      <t>スイジュン</t>
    </rPh>
    <rPh sb="221" eb="223">
      <t>ノウリョク</t>
    </rPh>
    <rPh sb="224" eb="226">
      <t>ショウサイ</t>
    </rPh>
    <rPh sb="228" eb="230">
      <t>ヨウソ</t>
    </rPh>
    <rPh sb="234" eb="236">
      <t>センタク</t>
    </rPh>
    <rPh sb="252" eb="254">
      <t>カクニン</t>
    </rPh>
    <rPh sb="271" eb="273">
      <t>ケッカ</t>
    </rPh>
    <rPh sb="278" eb="280">
      <t>カクニン</t>
    </rPh>
    <rPh sb="288" eb="289">
      <t>ダイ</t>
    </rPh>
    <rPh sb="289" eb="291">
      <t>ブンルイ</t>
    </rPh>
    <rPh sb="291" eb="292">
      <t>ゴト</t>
    </rPh>
    <rPh sb="293" eb="295">
      <t>モウラ</t>
    </rPh>
    <rPh sb="295" eb="296">
      <t>リツ</t>
    </rPh>
    <rPh sb="297" eb="299">
      <t>ハアク</t>
    </rPh>
    <rPh sb="311" eb="313">
      <t>ショクギョウ</t>
    </rPh>
    <rPh sb="313" eb="315">
      <t>ノウリョク</t>
    </rPh>
    <rPh sb="315" eb="317">
      <t>カイハツ</t>
    </rPh>
    <rPh sb="317" eb="320">
      <t>ダイガッコウ</t>
    </rPh>
    <rPh sb="321" eb="323">
      <t>イカ</t>
    </rPh>
    <rPh sb="325" eb="327">
      <t>ショクギョウ</t>
    </rPh>
    <rPh sb="327" eb="328">
      <t>ダイ</t>
    </rPh>
    <rPh sb="337" eb="339">
      <t>ジッシ</t>
    </rPh>
    <rPh sb="341" eb="344">
      <t>シドウイン</t>
    </rPh>
    <rPh sb="344" eb="346">
      <t>ケンシュウ</t>
    </rPh>
    <rPh sb="346" eb="348">
      <t>イチラン</t>
    </rPh>
    <rPh sb="350" eb="353">
      <t>ショウブンルイ</t>
    </rPh>
    <rPh sb="353" eb="354">
      <t>メイ</t>
    </rPh>
    <rPh sb="354" eb="355">
      <t>ヨコ</t>
    </rPh>
    <rPh sb="359" eb="365">
      <t>カンレンケンシュウイチラン</t>
    </rPh>
    <rPh sb="368" eb="370">
      <t>センタク</t>
    </rPh>
    <rPh sb="378" eb="380">
      <t>カンレン</t>
    </rPh>
    <rPh sb="382" eb="384">
      <t>ケンシュウ</t>
    </rPh>
    <rPh sb="391" eb="393">
      <t>ナイヨウ</t>
    </rPh>
    <rPh sb="393" eb="394">
      <t>トウ</t>
    </rPh>
    <rPh sb="395" eb="397">
      <t>カクニン</t>
    </rPh>
    <rPh sb="411" eb="414">
      <t>チュウイテン</t>
    </rPh>
    <rPh sb="416" eb="418">
      <t>ジユウ</t>
    </rPh>
    <rPh sb="419" eb="421">
      <t>ヘンシュウ</t>
    </rPh>
    <rPh sb="423" eb="425">
      <t>カツヨウ</t>
    </rPh>
    <rPh sb="432" eb="433">
      <t>スベ</t>
    </rPh>
    <rPh sb="439" eb="441">
      <t>ケイサン</t>
    </rPh>
    <rPh sb="441" eb="443">
      <t>ケッカ</t>
    </rPh>
    <rPh sb="444" eb="446">
      <t>カンスウ</t>
    </rPh>
    <rPh sb="456" eb="458">
      <t>ホゴ</t>
    </rPh>
    <rPh sb="466" eb="468">
      <t>ヘンシュウ</t>
    </rPh>
    <rPh sb="471" eb="473">
      <t>バアイ</t>
    </rPh>
    <rPh sb="498" eb="499">
      <t>ネガイ</t>
    </rPh>
    <rPh sb="508" eb="510">
      <t>ショクギョウ</t>
    </rPh>
    <rPh sb="510" eb="511">
      <t>ダイ</t>
    </rPh>
    <rPh sb="512" eb="514">
      <t>ジッシ</t>
    </rPh>
    <rPh sb="521" eb="524">
      <t>シドウイン</t>
    </rPh>
    <rPh sb="524" eb="526">
      <t>ケンシュウ</t>
    </rPh>
    <rPh sb="526" eb="528">
      <t>イチラン</t>
    </rPh>
    <rPh sb="533" eb="534">
      <t>ガツ</t>
    </rPh>
    <rPh sb="535" eb="537">
      <t>コウシン</t>
    </rPh>
    <phoneticPr fontId="9"/>
  </si>
  <si>
    <t>《お問い合わせ》</t>
    <phoneticPr fontId="9"/>
  </si>
  <si>
    <t>その他ご質問は、基盤整備センターHP「お問い合わせ・FAQ」あてに、お問い合わせください。</t>
    <phoneticPr fontId="9"/>
  </si>
  <si>
    <t>本マップの構成や考え方については、
　→基盤整備センターHP（http://www.tetras.uitec.jeed.go.jp/）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9"/>
  </si>
  <si>
    <t xml:space="preserve">独立行政法人高齢・障害・求職者雇用支援機構
職業能力開発総合大学校
基盤整備センター
〒187-0035東京都小平市小川西町2-32-1
TEL：042（348）5089
URL：http://www.tetras.uitec.jeed.go.jp/
</t>
    <phoneticPr fontId="9"/>
  </si>
  <si>
    <t>共通</t>
    <rPh sb="0" eb="2">
      <t>キョウツウ</t>
    </rPh>
    <phoneticPr fontId="3"/>
  </si>
  <si>
    <t>第４次産業革命</t>
    <phoneticPr fontId="3"/>
  </si>
  <si>
    <t>DX</t>
    <phoneticPr fontId="5"/>
  </si>
  <si>
    <t>令和４年度職業訓練指導員研修一覧（令和４年２月２５日現在）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9"/>
  </si>
  <si>
    <t>―</t>
  </si>
  <si>
    <t>令和4年 6月 2日(木)～ 6月 3日(金)</t>
    <rPh sb="0" eb="2">
      <t>レイワ</t>
    </rPh>
    <rPh sb="3" eb="4">
      <t>ネン</t>
    </rPh>
    <rPh sb="6" eb="7">
      <t>ガツ</t>
    </rPh>
    <rPh sb="9" eb="10">
      <t>ヒ</t>
    </rPh>
    <rPh sb="11" eb="12">
      <t>モク</t>
    </rPh>
    <rPh sb="16" eb="17">
      <t>ガツ</t>
    </rPh>
    <rPh sb="19" eb="20">
      <t>ヒ</t>
    </rPh>
    <rPh sb="21" eb="22">
      <t>キン</t>
    </rPh>
    <phoneticPr fontId="21"/>
  </si>
  <si>
    <t>令和4年11月10日(木)～11月11日(金)</t>
    <rPh sb="0" eb="2">
      <t>レイワ</t>
    </rPh>
    <rPh sb="3" eb="4">
      <t>ネン</t>
    </rPh>
    <rPh sb="6" eb="7">
      <t>ガツ</t>
    </rPh>
    <rPh sb="9" eb="10">
      <t>ヒ</t>
    </rPh>
    <rPh sb="11" eb="12">
      <t>キ</t>
    </rPh>
    <rPh sb="16" eb="17">
      <t>ガツ</t>
    </rPh>
    <rPh sb="19" eb="20">
      <t>ヒ</t>
    </rPh>
    <rPh sb="21" eb="22">
      <t>キン</t>
    </rPh>
    <phoneticPr fontId="21"/>
  </si>
  <si>
    <t>令和4年12月 1日(木)～12月 2日(金)</t>
    <rPh sb="0" eb="2">
      <t>レイワ</t>
    </rPh>
    <rPh sb="3" eb="4">
      <t>ネン</t>
    </rPh>
    <rPh sb="6" eb="7">
      <t>ガツ</t>
    </rPh>
    <rPh sb="9" eb="10">
      <t>ヒ</t>
    </rPh>
    <rPh sb="11" eb="12">
      <t>モク</t>
    </rPh>
    <rPh sb="16" eb="17">
      <t>ガツ</t>
    </rPh>
    <rPh sb="19" eb="20">
      <t>ヒ</t>
    </rPh>
    <rPh sb="21" eb="22">
      <t>キン</t>
    </rPh>
    <phoneticPr fontId="21"/>
  </si>
  <si>
    <t>令和5年 3月16日(木)～ 3月17日(金)</t>
    <rPh sb="0" eb="2">
      <t>レイワ</t>
    </rPh>
    <rPh sb="3" eb="4">
      <t>ネン</t>
    </rPh>
    <rPh sb="6" eb="7">
      <t>ガツ</t>
    </rPh>
    <rPh sb="9" eb="10">
      <t>ヒ</t>
    </rPh>
    <rPh sb="11" eb="12">
      <t>モク</t>
    </rPh>
    <rPh sb="16" eb="17">
      <t>ガツ</t>
    </rPh>
    <rPh sb="19" eb="20">
      <t>ヒ</t>
    </rPh>
    <rPh sb="21" eb="22">
      <t>キン</t>
    </rPh>
    <phoneticPr fontId="21"/>
  </si>
  <si>
    <t>技能・技術実践研修（電子情報）</t>
    <rPh sb="10" eb="12">
      <t>デンシ</t>
    </rPh>
    <rPh sb="12" eb="14">
      <t>ジョウホウ</t>
    </rPh>
    <phoneticPr fontId="16"/>
  </si>
  <si>
    <t>超音波を用いた訓練課題の開発</t>
    <rPh sb="0" eb="3">
      <t>チョウオンパ</t>
    </rPh>
    <rPh sb="4" eb="5">
      <t>モチ</t>
    </rPh>
    <rPh sb="7" eb="9">
      <t>クンレン</t>
    </rPh>
    <rPh sb="9" eb="11">
      <t>カダイ</t>
    </rPh>
    <rPh sb="12" eb="14">
      <t>カイハツ</t>
    </rPh>
    <phoneticPr fontId="9"/>
  </si>
  <si>
    <t>令和4年 5月24日(火)～ 5月25日(水)</t>
    <rPh sb="0" eb="2">
      <t>レイワ</t>
    </rPh>
    <rPh sb="3" eb="4">
      <t>ネン</t>
    </rPh>
    <rPh sb="6" eb="7">
      <t>ガツ</t>
    </rPh>
    <rPh sb="9" eb="10">
      <t>ヒ</t>
    </rPh>
    <rPh sb="11" eb="12">
      <t>カ</t>
    </rPh>
    <rPh sb="16" eb="17">
      <t>ガツ</t>
    </rPh>
    <rPh sb="19" eb="20">
      <t>ヒ</t>
    </rPh>
    <rPh sb="21" eb="22">
      <t>スイ</t>
    </rPh>
    <phoneticPr fontId="21"/>
  </si>
  <si>
    <t>アナログ回路基礎１
（トランジスタ増幅回路編）</t>
    <phoneticPr fontId="16"/>
  </si>
  <si>
    <t>令和4年 5月26日(木)～ 5月27日(金)</t>
    <rPh sb="0" eb="2">
      <t>レイワ</t>
    </rPh>
    <rPh sb="3" eb="4">
      <t>ネン</t>
    </rPh>
    <rPh sb="6" eb="7">
      <t>ガツ</t>
    </rPh>
    <rPh sb="9" eb="10">
      <t>ヒ</t>
    </rPh>
    <rPh sb="11" eb="12">
      <t>モク</t>
    </rPh>
    <rPh sb="16" eb="17">
      <t>ガツ</t>
    </rPh>
    <rPh sb="19" eb="20">
      <t>ニチ</t>
    </rPh>
    <rPh sb="21" eb="22">
      <t>キン</t>
    </rPh>
    <phoneticPr fontId="21"/>
  </si>
  <si>
    <t>アナログ回路基礎２
（オペアンプ回路編）</t>
    <phoneticPr fontId="16"/>
  </si>
  <si>
    <t>令和4年 5月 24日(火)～5月25日(水)</t>
  </si>
  <si>
    <t>メカトロニクスのための
アナログ回路シミュレーション基礎</t>
    <phoneticPr fontId="16"/>
  </si>
  <si>
    <t>令和4年 9月 1日(木)～ 9月 2日(金)</t>
    <rPh sb="0" eb="2">
      <t>レイワ</t>
    </rPh>
    <rPh sb="3" eb="4">
      <t>ネン</t>
    </rPh>
    <rPh sb="6" eb="7">
      <t>ガツ</t>
    </rPh>
    <rPh sb="9" eb="10">
      <t>ヒ</t>
    </rPh>
    <rPh sb="11" eb="12">
      <t>キ</t>
    </rPh>
    <rPh sb="16" eb="17">
      <t>ガツ</t>
    </rPh>
    <rPh sb="19" eb="20">
      <t>ヒ</t>
    </rPh>
    <rPh sb="21" eb="22">
      <t>キン</t>
    </rPh>
    <phoneticPr fontId="21"/>
  </si>
  <si>
    <t>超音波を用いた計測技術</t>
    <rPh sb="0" eb="3">
      <t>チョウオンパ</t>
    </rPh>
    <rPh sb="4" eb="5">
      <t>モチ</t>
    </rPh>
    <rPh sb="7" eb="9">
      <t>ケイソク</t>
    </rPh>
    <rPh sb="9" eb="11">
      <t>ギジュツ</t>
    </rPh>
    <phoneticPr fontId="9"/>
  </si>
  <si>
    <t>令和4年10月20日(木)～10月21日(金)</t>
    <rPh sb="0" eb="2">
      <t>レイワ</t>
    </rPh>
    <rPh sb="3" eb="4">
      <t>ネン</t>
    </rPh>
    <rPh sb="6" eb="7">
      <t>ガツ</t>
    </rPh>
    <rPh sb="9" eb="10">
      <t>ヒ</t>
    </rPh>
    <rPh sb="11" eb="12">
      <t>モク</t>
    </rPh>
    <rPh sb="16" eb="17">
      <t>ガツ</t>
    </rPh>
    <rPh sb="19" eb="20">
      <t>ヒ</t>
    </rPh>
    <rPh sb="21" eb="22">
      <t>キン</t>
    </rPh>
    <phoneticPr fontId="21"/>
  </si>
  <si>
    <t>アナログ回路応用１（トランジスタ増幅編）</t>
    <rPh sb="4" eb="6">
      <t>カイロ</t>
    </rPh>
    <rPh sb="6" eb="8">
      <t>オウヨウ</t>
    </rPh>
    <rPh sb="16" eb="18">
      <t>ゾウフク</t>
    </rPh>
    <rPh sb="18" eb="19">
      <t>ヘン</t>
    </rPh>
    <phoneticPr fontId="9"/>
  </si>
  <si>
    <t>アナログ回路応用２（フィルタ編）</t>
    <rPh sb="4" eb="6">
      <t>カイロ</t>
    </rPh>
    <rPh sb="6" eb="8">
      <t>オウヨウ</t>
    </rPh>
    <rPh sb="14" eb="15">
      <t>ヘン</t>
    </rPh>
    <phoneticPr fontId="9"/>
  </si>
  <si>
    <t>アナログ回路応用３（発振・変調編）</t>
    <rPh sb="4" eb="6">
      <t>カイロ</t>
    </rPh>
    <rPh sb="6" eb="8">
      <t>オウヨウ</t>
    </rPh>
    <rPh sb="10" eb="12">
      <t>ハッシン</t>
    </rPh>
    <rPh sb="13" eb="15">
      <t>ヘンチョウ</t>
    </rPh>
    <rPh sb="15" eb="16">
      <t>ヘン</t>
    </rPh>
    <phoneticPr fontId="9"/>
  </si>
  <si>
    <t>アナログ電子回路の実習例（増幅編）</t>
  </si>
  <si>
    <t>令和4年 5月16日(月)～ 5月17日(火)</t>
    <rPh sb="0" eb="2">
      <t>レイワ</t>
    </rPh>
    <rPh sb="3" eb="4">
      <t>ネン</t>
    </rPh>
    <rPh sb="6" eb="7">
      <t>ガツ</t>
    </rPh>
    <rPh sb="9" eb="10">
      <t>ニチ</t>
    </rPh>
    <rPh sb="16" eb="17">
      <t>ガツ</t>
    </rPh>
    <rPh sb="19" eb="20">
      <t>ニチ</t>
    </rPh>
    <phoneticPr fontId="21"/>
  </si>
  <si>
    <t>FPGAを用いた電子回路設計技術
（基礎編）</t>
    <phoneticPr fontId="16"/>
  </si>
  <si>
    <t>令和4年 5月18日(水)～ 5月19日(木)</t>
    <rPh sb="0" eb="2">
      <t>レイワ</t>
    </rPh>
    <rPh sb="3" eb="4">
      <t>ネン</t>
    </rPh>
    <rPh sb="6" eb="7">
      <t>ガツ</t>
    </rPh>
    <rPh sb="9" eb="10">
      <t>ニチ</t>
    </rPh>
    <rPh sb="16" eb="17">
      <t>ガツ</t>
    </rPh>
    <rPh sb="19" eb="20">
      <t>ニチ</t>
    </rPh>
    <phoneticPr fontId="21"/>
  </si>
  <si>
    <t>FPGAを用いた電子回路設計技術
（応用編）</t>
    <rPh sb="18" eb="20">
      <t>オウヨウ</t>
    </rPh>
    <phoneticPr fontId="9"/>
  </si>
  <si>
    <t>令和5年 3月22日(水)～ 3月23日(木)</t>
    <rPh sb="0" eb="2">
      <t>レイワ</t>
    </rPh>
    <rPh sb="3" eb="4">
      <t>ネン</t>
    </rPh>
    <rPh sb="6" eb="7">
      <t>ガツ</t>
    </rPh>
    <rPh sb="9" eb="10">
      <t>ヒ</t>
    </rPh>
    <rPh sb="16" eb="17">
      <t>ガツ</t>
    </rPh>
    <rPh sb="19" eb="20">
      <t>ヒ</t>
    </rPh>
    <rPh sb="21" eb="22">
      <t>モク</t>
    </rPh>
    <phoneticPr fontId="21"/>
  </si>
  <si>
    <t>組込み開発のためのFPGA利用技術</t>
  </si>
  <si>
    <t>令和4年 6月23日(木)～ 6月24日(金)</t>
    <rPh sb="0" eb="2">
      <t>レイワ</t>
    </rPh>
    <rPh sb="11" eb="12">
      <t>モク</t>
    </rPh>
    <rPh sb="21" eb="22">
      <t>キン</t>
    </rPh>
    <phoneticPr fontId="21"/>
  </si>
  <si>
    <t>令和4年 9月 7日(水)～ 9月 9日(金)</t>
  </si>
  <si>
    <t>電子CADを用いた基板作製技術</t>
  </si>
  <si>
    <t>令和4年 6月16日(木)～ 6月17日(金)</t>
    <rPh sb="0" eb="2">
      <t>レイワ</t>
    </rPh>
    <rPh sb="3" eb="4">
      <t>ネン</t>
    </rPh>
    <rPh sb="6" eb="7">
      <t>ガツ</t>
    </rPh>
    <rPh sb="9" eb="10">
      <t>ヒ</t>
    </rPh>
    <rPh sb="11" eb="12">
      <t>モク</t>
    </rPh>
    <rPh sb="16" eb="17">
      <t>ガツ</t>
    </rPh>
    <rPh sb="19" eb="20">
      <t>ヒ</t>
    </rPh>
    <rPh sb="21" eb="22">
      <t>キン</t>
    </rPh>
    <phoneticPr fontId="21"/>
  </si>
  <si>
    <t>令和4年 9月15日(木)～ 9月16日(金)</t>
  </si>
  <si>
    <t>令和4年 6月16日(木)～ 6月17日(金)</t>
  </si>
  <si>
    <t>ARMマイコンとMbed OSを用いた
計測制御技術</t>
    <phoneticPr fontId="16"/>
  </si>
  <si>
    <t>令和4年 7月 4日(月)～ 7月 6日(水)</t>
    <rPh sb="0" eb="2">
      <t>レイワ</t>
    </rPh>
    <rPh sb="3" eb="4">
      <t>ネン</t>
    </rPh>
    <rPh sb="6" eb="7">
      <t>ガツ</t>
    </rPh>
    <rPh sb="9" eb="10">
      <t>ヒ</t>
    </rPh>
    <rPh sb="11" eb="12">
      <t>ゲツ</t>
    </rPh>
    <rPh sb="16" eb="17">
      <t>ガツ</t>
    </rPh>
    <rPh sb="19" eb="20">
      <t>ヒ</t>
    </rPh>
    <rPh sb="21" eb="22">
      <t>ミズ</t>
    </rPh>
    <phoneticPr fontId="21"/>
  </si>
  <si>
    <t>高度訓練センター</t>
  </si>
  <si>
    <r>
      <t>若手指導員のための</t>
    </r>
    <r>
      <rPr>
        <sz val="10"/>
        <color theme="1"/>
        <rFont val="ＭＳ ゴシック"/>
        <family val="3"/>
        <charset val="128"/>
      </rPr>
      <t>マイコン制御技術
（RXマイコン編）</t>
    </r>
    <rPh sb="0" eb="2">
      <t>ワカテ</t>
    </rPh>
    <rPh sb="2" eb="5">
      <t>シドウイン</t>
    </rPh>
    <rPh sb="13" eb="15">
      <t>セイギョ</t>
    </rPh>
    <rPh sb="15" eb="17">
      <t>ギジュツ</t>
    </rPh>
    <rPh sb="25" eb="26">
      <t>ヘン</t>
    </rPh>
    <phoneticPr fontId="32"/>
  </si>
  <si>
    <t>令和4年 7月 7日(木)～ 7月 8日(金)</t>
    <rPh sb="0" eb="2">
      <t>レイワ</t>
    </rPh>
    <rPh sb="3" eb="4">
      <t>ネン</t>
    </rPh>
    <rPh sb="6" eb="7">
      <t>ガツ</t>
    </rPh>
    <rPh sb="9" eb="10">
      <t>ヒ</t>
    </rPh>
    <rPh sb="11" eb="12">
      <t>キ</t>
    </rPh>
    <rPh sb="16" eb="17">
      <t>ガツ</t>
    </rPh>
    <rPh sb="19" eb="20">
      <t>ヒ</t>
    </rPh>
    <rPh sb="21" eb="22">
      <t>キン</t>
    </rPh>
    <phoneticPr fontId="21"/>
  </si>
  <si>
    <t>若手指導員のためのマイコン制御技術
（リアルタイムOS編）</t>
    <phoneticPr fontId="16"/>
  </si>
  <si>
    <t>令和4年 9月 1日(木)～ 9月 2日(金)</t>
  </si>
  <si>
    <t>SBCとロボット用SWプラットフォーム
を用いたロボット開発入門</t>
    <phoneticPr fontId="16"/>
  </si>
  <si>
    <t>令和4年 9月13日(火)～ 9月14日(水)</t>
  </si>
  <si>
    <t>Mbed開発環境を用いた
ARMマイコンのプログラム開発技術</t>
    <phoneticPr fontId="16"/>
  </si>
  <si>
    <t>ロボット制御におけるセンサ活用技術</t>
  </si>
  <si>
    <t>令和4年 8月18日(木)～ 8月19日(金)</t>
    <rPh sb="0" eb="2">
      <t>レイワ</t>
    </rPh>
    <rPh sb="3" eb="4">
      <t>ネン</t>
    </rPh>
    <rPh sb="6" eb="7">
      <t>ガツ</t>
    </rPh>
    <rPh sb="9" eb="10">
      <t>ヒ</t>
    </rPh>
    <rPh sb="11" eb="12">
      <t>モク</t>
    </rPh>
    <rPh sb="16" eb="17">
      <t>ガツ</t>
    </rPh>
    <rPh sb="19" eb="20">
      <t>ニチ</t>
    </rPh>
    <rPh sb="21" eb="22">
      <t>キン</t>
    </rPh>
    <phoneticPr fontId="21"/>
  </si>
  <si>
    <t>制御システムシミュレータ活用入門</t>
    <phoneticPr fontId="9"/>
  </si>
  <si>
    <t>令和4年 8月31日(水)～ 9月 2日(金)</t>
    <rPh sb="0" eb="2">
      <t>レイワ</t>
    </rPh>
    <rPh sb="3" eb="4">
      <t>ネン</t>
    </rPh>
    <rPh sb="6" eb="7">
      <t>ガツ</t>
    </rPh>
    <rPh sb="9" eb="10">
      <t>ヒ</t>
    </rPh>
    <rPh sb="11" eb="12">
      <t>スイ</t>
    </rPh>
    <rPh sb="16" eb="17">
      <t>ガツ</t>
    </rPh>
    <rPh sb="19" eb="20">
      <t>ヒ</t>
    </rPh>
    <rPh sb="21" eb="22">
      <t>キン</t>
    </rPh>
    <phoneticPr fontId="21"/>
  </si>
  <si>
    <t>令和4年10月19日(水)～10月21日(金)</t>
    <rPh sb="0" eb="2">
      <t>レイワ</t>
    </rPh>
    <rPh sb="3" eb="4">
      <t>ネン</t>
    </rPh>
    <rPh sb="6" eb="7">
      <t>ガツ</t>
    </rPh>
    <rPh sb="9" eb="10">
      <t>ヒ</t>
    </rPh>
    <rPh sb="11" eb="12">
      <t>スイ</t>
    </rPh>
    <rPh sb="16" eb="17">
      <t>ガツ</t>
    </rPh>
    <rPh sb="19" eb="20">
      <t>ヒ</t>
    </rPh>
    <rPh sb="21" eb="22">
      <t>キン</t>
    </rPh>
    <phoneticPr fontId="21"/>
  </si>
  <si>
    <t>令和4年12月 8日(木)～12月 9日(金)</t>
    <rPh sb="0" eb="2">
      <t>レイワ</t>
    </rPh>
    <rPh sb="3" eb="4">
      <t>ネン</t>
    </rPh>
    <rPh sb="6" eb="7">
      <t>ガツ</t>
    </rPh>
    <rPh sb="9" eb="10">
      <t>ヒ</t>
    </rPh>
    <rPh sb="11" eb="12">
      <t>モク</t>
    </rPh>
    <rPh sb="16" eb="17">
      <t>ガツ</t>
    </rPh>
    <rPh sb="19" eb="20">
      <t>ヒ</t>
    </rPh>
    <rPh sb="21" eb="22">
      <t>キン</t>
    </rPh>
    <phoneticPr fontId="21"/>
  </si>
  <si>
    <t>PID制御によるコントロール技術の
教材開発事例</t>
    <phoneticPr fontId="16"/>
  </si>
  <si>
    <t>令和4年 6月14日(火)～ 6月15日(水)</t>
    <rPh sb="0" eb="2">
      <t>レイワ</t>
    </rPh>
    <rPh sb="3" eb="4">
      <t>ネン</t>
    </rPh>
    <rPh sb="6" eb="7">
      <t>ガツ</t>
    </rPh>
    <rPh sb="9" eb="10">
      <t>ヒ</t>
    </rPh>
    <rPh sb="11" eb="12">
      <t>ヒ</t>
    </rPh>
    <rPh sb="16" eb="17">
      <t>ガツ</t>
    </rPh>
    <rPh sb="19" eb="20">
      <t>ヒ</t>
    </rPh>
    <rPh sb="21" eb="22">
      <t>ミズ</t>
    </rPh>
    <phoneticPr fontId="21"/>
  </si>
  <si>
    <t>ものづくり分野における
IoTとAIの最新動向と今後の方向</t>
    <phoneticPr fontId="16"/>
  </si>
  <si>
    <t>IoT実践入門</t>
  </si>
  <si>
    <t>令和4年10月13日(木)～10月14日(金)</t>
    <rPh sb="0" eb="2">
      <t>レイワ</t>
    </rPh>
    <rPh sb="3" eb="4">
      <t>ネン</t>
    </rPh>
    <rPh sb="6" eb="7">
      <t>ガツ</t>
    </rPh>
    <rPh sb="9" eb="10">
      <t>ヒ</t>
    </rPh>
    <rPh sb="11" eb="12">
      <t>キ</t>
    </rPh>
    <rPh sb="16" eb="17">
      <t>ガツ</t>
    </rPh>
    <rPh sb="19" eb="20">
      <t>ヒ</t>
    </rPh>
    <rPh sb="21" eb="22">
      <t>キン</t>
    </rPh>
    <phoneticPr fontId="21"/>
  </si>
  <si>
    <t>IoTシステムの構築とその活用</t>
  </si>
  <si>
    <t>令和5年 1月12日(木)～ 1月13日(金)</t>
  </si>
  <si>
    <t>ウェアラブルなIoTモジュールを用いた
組込みAI入門</t>
    <phoneticPr fontId="16"/>
  </si>
  <si>
    <t>職業能力開発総合大学校
又はオンライン（各施設）</t>
    <rPh sb="0" eb="2">
      <t>ショクギョウ</t>
    </rPh>
    <rPh sb="2" eb="4">
      <t>ノウリョク</t>
    </rPh>
    <rPh sb="4" eb="6">
      <t>カイハツ</t>
    </rPh>
    <rPh sb="6" eb="8">
      <t>ソウゴウ</t>
    </rPh>
    <rPh sb="8" eb="11">
      <t>ダイガッコウ</t>
    </rPh>
    <rPh sb="12" eb="13">
      <t>マタ</t>
    </rPh>
    <phoneticPr fontId="21"/>
  </si>
  <si>
    <t>令和5年 3月 7日(火)～ 3月 8日(水)</t>
    <rPh sb="0" eb="2">
      <t>レイワ</t>
    </rPh>
    <rPh sb="3" eb="4">
      <t>ネン</t>
    </rPh>
    <rPh sb="6" eb="7">
      <t>ガツ</t>
    </rPh>
    <rPh sb="9" eb="10">
      <t>ヒ</t>
    </rPh>
    <rPh sb="11" eb="12">
      <t>カ</t>
    </rPh>
    <rPh sb="16" eb="17">
      <t>ガツ</t>
    </rPh>
    <rPh sb="19" eb="20">
      <t>ヒ</t>
    </rPh>
    <rPh sb="21" eb="22">
      <t>スイ</t>
    </rPh>
    <phoneticPr fontId="21"/>
  </si>
  <si>
    <t>令和5年 3月13日(月)～ 3月14日(火)</t>
    <rPh sb="0" eb="2">
      <t>レイワ</t>
    </rPh>
    <rPh sb="3" eb="4">
      <t>ネン</t>
    </rPh>
    <rPh sb="6" eb="7">
      <t>ガツ</t>
    </rPh>
    <rPh sb="9" eb="10">
      <t>ヒ</t>
    </rPh>
    <rPh sb="11" eb="12">
      <t>ゲツ</t>
    </rPh>
    <rPh sb="16" eb="17">
      <t>ガツ</t>
    </rPh>
    <rPh sb="19" eb="20">
      <t>ヒ</t>
    </rPh>
    <rPh sb="21" eb="22">
      <t>カ</t>
    </rPh>
    <phoneticPr fontId="21"/>
  </si>
  <si>
    <t>令和4年 7月 7日(木)～ 7月 8日(金)</t>
    <rPh sb="0" eb="2">
      <t>レイワ</t>
    </rPh>
    <rPh sb="3" eb="4">
      <t>ネン</t>
    </rPh>
    <rPh sb="6" eb="7">
      <t>ガツ</t>
    </rPh>
    <rPh sb="9" eb="10">
      <t>ヒ</t>
    </rPh>
    <rPh sb="11" eb="12">
      <t>モク</t>
    </rPh>
    <rPh sb="16" eb="17">
      <t>ガツ</t>
    </rPh>
    <rPh sb="19" eb="20">
      <t>ヒ</t>
    </rPh>
    <rPh sb="21" eb="22">
      <t>キン</t>
    </rPh>
    <phoneticPr fontId="21"/>
  </si>
  <si>
    <t>令和4年 4月18日(月)～ 4月19日(火)</t>
    <rPh sb="0" eb="2">
      <t>レイワ</t>
    </rPh>
    <rPh sb="3" eb="4">
      <t>ネン</t>
    </rPh>
    <rPh sb="6" eb="7">
      <t>ガツ</t>
    </rPh>
    <rPh sb="9" eb="10">
      <t>ヒ</t>
    </rPh>
    <rPh sb="11" eb="12">
      <t>ゲツ</t>
    </rPh>
    <rPh sb="16" eb="17">
      <t>ガツ</t>
    </rPh>
    <rPh sb="19" eb="20">
      <t>ヒ</t>
    </rPh>
    <rPh sb="21" eb="22">
      <t>カ</t>
    </rPh>
    <phoneticPr fontId="21"/>
  </si>
  <si>
    <t>クラウドコンピューティング基礎</t>
    <rPh sb="13" eb="15">
      <t>キソ</t>
    </rPh>
    <phoneticPr fontId="9"/>
  </si>
  <si>
    <t>令和4年 5月18日(水)～ 5月20日(金)</t>
    <rPh sb="0" eb="2">
      <t>レイワ</t>
    </rPh>
    <rPh sb="3" eb="4">
      <t>ネン</t>
    </rPh>
    <rPh sb="6" eb="7">
      <t>ガツ</t>
    </rPh>
    <rPh sb="9" eb="10">
      <t>ヒ</t>
    </rPh>
    <rPh sb="11" eb="12">
      <t>スイ</t>
    </rPh>
    <rPh sb="16" eb="17">
      <t>ガツ</t>
    </rPh>
    <rPh sb="19" eb="20">
      <t>ヒ</t>
    </rPh>
    <rPh sb="21" eb="22">
      <t>キン</t>
    </rPh>
    <phoneticPr fontId="21"/>
  </si>
  <si>
    <t>クラウドコンピューティング利用技術</t>
    <rPh sb="13" eb="17">
      <t>リヨウギジュツ</t>
    </rPh>
    <phoneticPr fontId="9"/>
  </si>
  <si>
    <t>令和4年 7月11日(月)～ 7月12日(火)</t>
  </si>
  <si>
    <t>テレワーク環境構築基礎技術</t>
  </si>
  <si>
    <t>令和4年 7月11日(月)～ 7月12日(火)</t>
    <rPh sb="0" eb="2">
      <t>レイワ</t>
    </rPh>
    <rPh sb="3" eb="4">
      <t>ネン</t>
    </rPh>
    <rPh sb="6" eb="7">
      <t>ガツ</t>
    </rPh>
    <rPh sb="9" eb="10">
      <t>ヒ</t>
    </rPh>
    <rPh sb="11" eb="12">
      <t>ゲツ</t>
    </rPh>
    <rPh sb="16" eb="17">
      <t>ガツ</t>
    </rPh>
    <rPh sb="19" eb="20">
      <t>ヒ</t>
    </rPh>
    <rPh sb="21" eb="22">
      <t>ヒ</t>
    </rPh>
    <phoneticPr fontId="21"/>
  </si>
  <si>
    <t>IoTのためのクラウドシステム構築入門</t>
  </si>
  <si>
    <t>令和5年 3月 8日(水)～ 3月10日(金)</t>
    <rPh sb="0" eb="2">
      <t>レイワ</t>
    </rPh>
    <rPh sb="3" eb="4">
      <t>ネン</t>
    </rPh>
    <rPh sb="6" eb="7">
      <t>ガツ</t>
    </rPh>
    <rPh sb="9" eb="10">
      <t>ヒ</t>
    </rPh>
    <rPh sb="11" eb="12">
      <t>スイ</t>
    </rPh>
    <rPh sb="16" eb="17">
      <t>ガツ</t>
    </rPh>
    <rPh sb="19" eb="20">
      <t>ヒ</t>
    </rPh>
    <rPh sb="21" eb="22">
      <t>キン</t>
    </rPh>
    <phoneticPr fontId="21"/>
  </si>
  <si>
    <t>令和4年10月27日(木)～10月28日(金)</t>
    <rPh sb="0" eb="2">
      <t>レイワ</t>
    </rPh>
    <rPh sb="3" eb="4">
      <t>ネン</t>
    </rPh>
    <rPh sb="6" eb="7">
      <t>ガツ</t>
    </rPh>
    <rPh sb="9" eb="10">
      <t>ヒ</t>
    </rPh>
    <rPh sb="11" eb="12">
      <t>モク</t>
    </rPh>
    <rPh sb="16" eb="17">
      <t>ガツ</t>
    </rPh>
    <rPh sb="19" eb="20">
      <t>ヒ</t>
    </rPh>
    <rPh sb="21" eb="22">
      <t>キン</t>
    </rPh>
    <phoneticPr fontId="21"/>
  </si>
  <si>
    <t>PICマイコンによるソフトウェア教材開発
事例</t>
    <phoneticPr fontId="16"/>
  </si>
  <si>
    <t>動機付けを考慮したC言語教授技術</t>
  </si>
  <si>
    <t>C言語の弱点克服
（初歩からの学び直し編）</t>
    <phoneticPr fontId="16"/>
  </si>
  <si>
    <t>令和5年 3月15日(水)～ 3月16日(木)</t>
    <rPh sb="0" eb="2">
      <t>レイワ</t>
    </rPh>
    <rPh sb="3" eb="4">
      <t>ネン</t>
    </rPh>
    <rPh sb="6" eb="7">
      <t>ガツ</t>
    </rPh>
    <rPh sb="9" eb="10">
      <t>ヒ</t>
    </rPh>
    <rPh sb="11" eb="12">
      <t>スイ</t>
    </rPh>
    <rPh sb="16" eb="17">
      <t>ガツ</t>
    </rPh>
    <rPh sb="19" eb="20">
      <t>ヒ</t>
    </rPh>
    <rPh sb="21" eb="22">
      <t>モク</t>
    </rPh>
    <phoneticPr fontId="21"/>
  </si>
  <si>
    <t>C言語の弱点克服
（ポインタ・構造体編）</t>
    <phoneticPr fontId="16"/>
  </si>
  <si>
    <t>令和5年 3月13日(月)～ 3月16日(木)</t>
    <rPh sb="0" eb="2">
      <t>レイワ</t>
    </rPh>
    <rPh sb="3" eb="4">
      <t>ネン</t>
    </rPh>
    <rPh sb="6" eb="7">
      <t>ガツ</t>
    </rPh>
    <rPh sb="9" eb="10">
      <t>ヒ</t>
    </rPh>
    <rPh sb="11" eb="12">
      <t>ゲツ</t>
    </rPh>
    <rPh sb="16" eb="17">
      <t>ガツ</t>
    </rPh>
    <rPh sb="19" eb="20">
      <t>ヒ</t>
    </rPh>
    <rPh sb="21" eb="22">
      <t>モク</t>
    </rPh>
    <phoneticPr fontId="21"/>
  </si>
  <si>
    <t>動機付けを考慮した
Linuxデバイスドライバ教授技術</t>
    <phoneticPr fontId="16"/>
  </si>
  <si>
    <t>データベース基礎技術と
クラウドサービス利用</t>
    <rPh sb="6" eb="10">
      <t>キソギジュツ</t>
    </rPh>
    <rPh sb="20" eb="22">
      <t>リヨウ</t>
    </rPh>
    <phoneticPr fontId="9"/>
  </si>
  <si>
    <t>令和4年 8月22日(月)～ 8月23日(火)</t>
  </si>
  <si>
    <t>確率論と計算機シミュレーションの基礎</t>
  </si>
  <si>
    <t>令和4年10月26日(水)～10月28日(金)</t>
    <rPh sb="0" eb="2">
      <t>レイワ</t>
    </rPh>
    <rPh sb="3" eb="4">
      <t>ネン</t>
    </rPh>
    <rPh sb="6" eb="7">
      <t>ガツ</t>
    </rPh>
    <rPh sb="9" eb="10">
      <t>ヒ</t>
    </rPh>
    <rPh sb="11" eb="12">
      <t>スイ</t>
    </rPh>
    <rPh sb="16" eb="17">
      <t>ガツ</t>
    </rPh>
    <rPh sb="19" eb="20">
      <t>ヒ</t>
    </rPh>
    <rPh sb="21" eb="22">
      <t>キン</t>
    </rPh>
    <phoneticPr fontId="21"/>
  </si>
  <si>
    <t>Ａｒｄｕｉｎｏを用いたマイコン教材作成</t>
  </si>
  <si>
    <t>令和4年 6月13日(月)～ 6月14日(火)</t>
    <rPh sb="0" eb="2">
      <t>レイワ</t>
    </rPh>
    <rPh sb="3" eb="4">
      <t>ネン</t>
    </rPh>
    <rPh sb="6" eb="7">
      <t>ガツ</t>
    </rPh>
    <rPh sb="9" eb="10">
      <t>ヒ</t>
    </rPh>
    <rPh sb="11" eb="12">
      <t>ゲツ</t>
    </rPh>
    <rPh sb="16" eb="17">
      <t>ガツ</t>
    </rPh>
    <rPh sb="19" eb="20">
      <t>ヒ</t>
    </rPh>
    <rPh sb="21" eb="22">
      <t>カ</t>
    </rPh>
    <phoneticPr fontId="21"/>
  </si>
  <si>
    <r>
      <t>IoTの概要とセンサ活用</t>
    </r>
    <r>
      <rPr>
        <sz val="11"/>
        <color theme="1"/>
        <rFont val="游ゴシック"/>
        <family val="3"/>
        <charset val="128"/>
        <scheme val="minor"/>
      </rPr>
      <t>基礎技術</t>
    </r>
    <rPh sb="4" eb="6">
      <t>ガイヨウ</t>
    </rPh>
    <rPh sb="10" eb="12">
      <t>カツヨウ</t>
    </rPh>
    <rPh sb="12" eb="14">
      <t>キソ</t>
    </rPh>
    <rPh sb="14" eb="16">
      <t>ギジュツ</t>
    </rPh>
    <phoneticPr fontId="9"/>
  </si>
  <si>
    <t>令和4年 6月20日(月)～ 6月21日(火)</t>
    <rPh sb="0" eb="2">
      <t>レイワ</t>
    </rPh>
    <rPh sb="3" eb="4">
      <t>ネン</t>
    </rPh>
    <rPh sb="6" eb="7">
      <t>ガツ</t>
    </rPh>
    <rPh sb="9" eb="10">
      <t>ヒ</t>
    </rPh>
    <rPh sb="11" eb="12">
      <t>ゲツ</t>
    </rPh>
    <rPh sb="16" eb="17">
      <t>ガツ</t>
    </rPh>
    <rPh sb="19" eb="20">
      <t>ヒ</t>
    </rPh>
    <rPh sb="21" eb="22">
      <t>カ</t>
    </rPh>
    <phoneticPr fontId="21"/>
  </si>
  <si>
    <t>IoTの概要と生体情報活用基礎技術</t>
  </si>
  <si>
    <t>令和5年 1月19日(木)～ 1月20日(金)</t>
    <rPh sb="11" eb="12">
      <t>キ</t>
    </rPh>
    <rPh sb="21" eb="22">
      <t>キン</t>
    </rPh>
    <phoneticPr fontId="21"/>
  </si>
  <si>
    <t>情報化社会における
情報システム概論と実際</t>
    <phoneticPr fontId="16"/>
  </si>
  <si>
    <t>令和5年 3月 9日(木)～ 3月10日(金)</t>
    <rPh sb="0" eb="2">
      <t>レイワ</t>
    </rPh>
    <rPh sb="3" eb="4">
      <t>ネン</t>
    </rPh>
    <rPh sb="6" eb="7">
      <t>ガツ</t>
    </rPh>
    <rPh sb="9" eb="10">
      <t>ヒ</t>
    </rPh>
    <rPh sb="11" eb="12">
      <t>モク</t>
    </rPh>
    <rPh sb="16" eb="17">
      <t>ガツ</t>
    </rPh>
    <rPh sb="19" eb="20">
      <t>ヒ</t>
    </rPh>
    <rPh sb="21" eb="22">
      <t>キン</t>
    </rPh>
    <phoneticPr fontId="21"/>
  </si>
  <si>
    <t>令和4年 9月14日(水)～ 9月16日(金)</t>
    <rPh sb="0" eb="2">
      <t>レイワ</t>
    </rPh>
    <rPh sb="3" eb="4">
      <t>ネン</t>
    </rPh>
    <rPh sb="6" eb="7">
      <t>ガツ</t>
    </rPh>
    <rPh sb="9" eb="10">
      <t>ヒ</t>
    </rPh>
    <rPh sb="11" eb="12">
      <t>ミズ</t>
    </rPh>
    <rPh sb="16" eb="17">
      <t>ガツ</t>
    </rPh>
    <rPh sb="19" eb="20">
      <t>ヒ</t>
    </rPh>
    <rPh sb="21" eb="22">
      <t>キン</t>
    </rPh>
    <phoneticPr fontId="21"/>
  </si>
  <si>
    <t>令和4年12月14日(水)～12月16日(金)</t>
    <rPh sb="0" eb="2">
      <t>レイワ</t>
    </rPh>
    <rPh sb="3" eb="4">
      <t>ネン</t>
    </rPh>
    <rPh sb="6" eb="7">
      <t>ガツ</t>
    </rPh>
    <rPh sb="9" eb="10">
      <t>ヒ</t>
    </rPh>
    <rPh sb="11" eb="12">
      <t>スイ</t>
    </rPh>
    <rPh sb="16" eb="17">
      <t>ガツ</t>
    </rPh>
    <rPh sb="19" eb="20">
      <t>ヒ</t>
    </rPh>
    <rPh sb="21" eb="22">
      <t>キン</t>
    </rPh>
    <phoneticPr fontId="21"/>
  </si>
  <si>
    <t>ロボット制御に用いる
統計的信号処理の基礎</t>
    <phoneticPr fontId="16"/>
  </si>
  <si>
    <t>Pythonによる画像処理の基礎</t>
    <rPh sb="9" eb="13">
      <t>ガゾウショリ</t>
    </rPh>
    <rPh sb="14" eb="16">
      <t>キソ</t>
    </rPh>
    <phoneticPr fontId="9"/>
  </si>
  <si>
    <t>令和5年 2月28日(火)～ 3月 1日(水)</t>
  </si>
  <si>
    <t>シングルボードコンピュータでの
深層学習による物体認識活用技術</t>
    <phoneticPr fontId="16"/>
  </si>
  <si>
    <t>令和5年 3月 1日(水)～ 3月 3日(金)</t>
    <rPh sb="0" eb="2">
      <t>レイワ</t>
    </rPh>
    <rPh sb="3" eb="4">
      <t>ネン</t>
    </rPh>
    <rPh sb="6" eb="7">
      <t>ガツ</t>
    </rPh>
    <rPh sb="9" eb="10">
      <t>ヒ</t>
    </rPh>
    <rPh sb="11" eb="12">
      <t>スイ</t>
    </rPh>
    <rPh sb="16" eb="17">
      <t>ガツ</t>
    </rPh>
    <rPh sb="19" eb="20">
      <t>ヒ</t>
    </rPh>
    <rPh sb="21" eb="22">
      <t>キン</t>
    </rPh>
    <phoneticPr fontId="21"/>
  </si>
  <si>
    <t>ディープラーニングの画像処理への応用
（基本編）</t>
    <rPh sb="10" eb="14">
      <t>ガゾウショリ</t>
    </rPh>
    <rPh sb="16" eb="18">
      <t>オウヨウ</t>
    </rPh>
    <rPh sb="20" eb="23">
      <t>キホンヘン</t>
    </rPh>
    <phoneticPr fontId="9"/>
  </si>
  <si>
    <t>令和4年 7月14日(木)～ 7月15日(金)</t>
    <rPh sb="0" eb="2">
      <t>レイワ</t>
    </rPh>
    <rPh sb="3" eb="4">
      <t>ネン</t>
    </rPh>
    <rPh sb="6" eb="7">
      <t>ガツ</t>
    </rPh>
    <rPh sb="9" eb="10">
      <t>ヒ</t>
    </rPh>
    <rPh sb="11" eb="12">
      <t>モク</t>
    </rPh>
    <rPh sb="16" eb="17">
      <t>ガツ</t>
    </rPh>
    <rPh sb="19" eb="20">
      <t>ヒ</t>
    </rPh>
    <rPh sb="21" eb="22">
      <t>キン</t>
    </rPh>
    <phoneticPr fontId="21"/>
  </si>
  <si>
    <t>フィードバック制御基礎（解析編）</t>
  </si>
  <si>
    <t>令和4年 9月21日(水)～ 9月22日(木)</t>
    <rPh sb="0" eb="2">
      <t>レイワ</t>
    </rPh>
    <rPh sb="3" eb="4">
      <t>ネン</t>
    </rPh>
    <rPh sb="6" eb="7">
      <t>ガツ</t>
    </rPh>
    <rPh sb="9" eb="10">
      <t>ヒ</t>
    </rPh>
    <rPh sb="11" eb="12">
      <t>スイ</t>
    </rPh>
    <rPh sb="16" eb="17">
      <t>ガツ</t>
    </rPh>
    <rPh sb="19" eb="20">
      <t>ヒ</t>
    </rPh>
    <rPh sb="21" eb="22">
      <t>モク</t>
    </rPh>
    <phoneticPr fontId="21"/>
  </si>
  <si>
    <t>フィードバック制御基礎（設計編）</t>
  </si>
  <si>
    <t>令和4年 6月21日(火)～ 6月24日(金)</t>
    <rPh sb="0" eb="2">
      <t>レイワ</t>
    </rPh>
    <rPh sb="3" eb="4">
      <t>ネン</t>
    </rPh>
    <rPh sb="6" eb="7">
      <t>ガツ</t>
    </rPh>
    <rPh sb="9" eb="10">
      <t>ヒ</t>
    </rPh>
    <rPh sb="11" eb="12">
      <t>カ</t>
    </rPh>
    <rPh sb="16" eb="17">
      <t>ガツ</t>
    </rPh>
    <rPh sb="19" eb="20">
      <t>ヒ</t>
    </rPh>
    <rPh sb="21" eb="22">
      <t>キン</t>
    </rPh>
    <phoneticPr fontId="21"/>
  </si>
  <si>
    <t>ルータとスイッチによるネットワーキング</t>
  </si>
  <si>
    <t>令和4年 8月29日(月)～ 8月30日(火)</t>
    <rPh sb="0" eb="2">
      <t>レイワ</t>
    </rPh>
    <rPh sb="3" eb="4">
      <t>ネン</t>
    </rPh>
    <rPh sb="6" eb="7">
      <t>ガツ</t>
    </rPh>
    <rPh sb="9" eb="10">
      <t>ヒ</t>
    </rPh>
    <rPh sb="11" eb="12">
      <t>ゲツ</t>
    </rPh>
    <rPh sb="16" eb="17">
      <t>ガツ</t>
    </rPh>
    <rPh sb="19" eb="20">
      <t>ヒ</t>
    </rPh>
    <rPh sb="21" eb="22">
      <t>カ</t>
    </rPh>
    <phoneticPr fontId="21"/>
  </si>
  <si>
    <t>令和4年 8月31日(水)～ 9月 2日(金)</t>
    <rPh sb="0" eb="2">
      <t>レイワ</t>
    </rPh>
    <rPh sb="1" eb="2">
      <t>ワ</t>
    </rPh>
    <rPh sb="3" eb="4">
      <t>ネン</t>
    </rPh>
    <rPh sb="6" eb="7">
      <t>ガツ</t>
    </rPh>
    <rPh sb="9" eb="10">
      <t>ヒ</t>
    </rPh>
    <rPh sb="11" eb="12">
      <t>スイ</t>
    </rPh>
    <rPh sb="16" eb="17">
      <t>ガツ</t>
    </rPh>
    <rPh sb="19" eb="20">
      <t>ヒ</t>
    </rPh>
    <rPh sb="21" eb="22">
      <t>キン</t>
    </rPh>
    <phoneticPr fontId="21"/>
  </si>
  <si>
    <t>Ｌｉｎｕｘによるインターネットサーバ構築
技術</t>
    <phoneticPr fontId="16"/>
  </si>
  <si>
    <t>令和4年 9月 6日(火)～ 9月 7日(水)</t>
  </si>
  <si>
    <t>通信方式の基礎技術</t>
  </si>
  <si>
    <t>令和5年 3月 2日(木)～ 3月 3日(金)</t>
  </si>
  <si>
    <t>無線LANの通信方式</t>
  </si>
  <si>
    <t>技能・技術実践研修（機械設計・加工）</t>
    <rPh sb="0" eb="2">
      <t>ギノウ</t>
    </rPh>
    <rPh sb="3" eb="5">
      <t>ギジュツ</t>
    </rPh>
    <rPh sb="5" eb="7">
      <t>ジッセン</t>
    </rPh>
    <rPh sb="7" eb="9">
      <t>ケンシュウ</t>
    </rPh>
    <rPh sb="10" eb="12">
      <t>キカイ</t>
    </rPh>
    <rPh sb="12" eb="14">
      <t>セッケイ</t>
    </rPh>
    <rPh sb="15" eb="17">
      <t>カコウ</t>
    </rPh>
    <phoneticPr fontId="16"/>
  </si>
  <si>
    <t>令和4年10月12日(水)～10月14日(金)</t>
    <rPh sb="0" eb="2">
      <t>レイワ</t>
    </rPh>
    <rPh sb="3" eb="4">
      <t>ネン</t>
    </rPh>
    <rPh sb="6" eb="7">
      <t>ガツ</t>
    </rPh>
    <rPh sb="9" eb="10">
      <t>ヒ</t>
    </rPh>
    <rPh sb="11" eb="12">
      <t>ミズ</t>
    </rPh>
    <rPh sb="16" eb="17">
      <t>ガツ</t>
    </rPh>
    <rPh sb="19" eb="20">
      <t>ヒ</t>
    </rPh>
    <rPh sb="21" eb="22">
      <t>キン</t>
    </rPh>
    <phoneticPr fontId="21"/>
  </si>
  <si>
    <t>福岡職業能力開発促進
センター</t>
    <phoneticPr fontId="16"/>
  </si>
  <si>
    <t>機械補修技能
（基礎から学ぶヤスリ技能）</t>
    <rPh sb="0" eb="6">
      <t>キカイホシュウギノウ</t>
    </rPh>
    <rPh sb="8" eb="10">
      <t>キソ</t>
    </rPh>
    <rPh sb="12" eb="13">
      <t>マナ</t>
    </rPh>
    <rPh sb="17" eb="19">
      <t>ギノウ</t>
    </rPh>
    <phoneticPr fontId="9"/>
  </si>
  <si>
    <t>令和5年 2月23日(木)～ 2月25日(土)</t>
    <rPh sb="0" eb="2">
      <t>レイワ</t>
    </rPh>
    <rPh sb="3" eb="4">
      <t>ネン</t>
    </rPh>
    <rPh sb="6" eb="7">
      <t>ガツ</t>
    </rPh>
    <rPh sb="9" eb="10">
      <t>ヒ</t>
    </rPh>
    <rPh sb="11" eb="12">
      <t>モク</t>
    </rPh>
    <rPh sb="16" eb="17">
      <t>ガツ</t>
    </rPh>
    <rPh sb="19" eb="20">
      <t>ヒ</t>
    </rPh>
    <rPh sb="21" eb="22">
      <t>ド</t>
    </rPh>
    <phoneticPr fontId="21"/>
  </si>
  <si>
    <t>基礎から学ぶ金型みがき
－みがき適応金型の分解組立－</t>
    <phoneticPr fontId="16"/>
  </si>
  <si>
    <t>令和4年10月25日(火)～10月26日(水)</t>
    <rPh sb="0" eb="2">
      <t>レイワ</t>
    </rPh>
    <rPh sb="3" eb="4">
      <t>ネン</t>
    </rPh>
    <rPh sb="6" eb="7">
      <t>ガツ</t>
    </rPh>
    <rPh sb="9" eb="10">
      <t>ヒ</t>
    </rPh>
    <rPh sb="11" eb="12">
      <t>カ</t>
    </rPh>
    <rPh sb="16" eb="17">
      <t>ガツ</t>
    </rPh>
    <rPh sb="19" eb="20">
      <t>ヒ</t>
    </rPh>
    <rPh sb="21" eb="22">
      <t>スイ</t>
    </rPh>
    <phoneticPr fontId="21"/>
  </si>
  <si>
    <t>PICマイコンによるハードウェア教材開発
事例</t>
    <phoneticPr fontId="16"/>
  </si>
  <si>
    <t>令和5年 1月11日(水)～ 1月13日(金)</t>
    <rPh sb="0" eb="2">
      <t>レイワ</t>
    </rPh>
    <rPh sb="3" eb="4">
      <t>ネン</t>
    </rPh>
    <rPh sb="6" eb="7">
      <t>ガツ</t>
    </rPh>
    <rPh sb="9" eb="10">
      <t>ヒ</t>
    </rPh>
    <rPh sb="11" eb="12">
      <t>ミズ</t>
    </rPh>
    <rPh sb="16" eb="17">
      <t>ガツ</t>
    </rPh>
    <rPh sb="19" eb="20">
      <t>ヒ</t>
    </rPh>
    <rPh sb="21" eb="22">
      <t>キン</t>
    </rPh>
    <phoneticPr fontId="21"/>
  </si>
  <si>
    <t>電子機器組立ての実際とその指導法</t>
  </si>
  <si>
    <t>令和5年 3月 2日(木)～ 3月 3日(金)</t>
    <rPh sb="0" eb="2">
      <t>レイワ</t>
    </rPh>
    <rPh sb="3" eb="4">
      <t>ネン</t>
    </rPh>
    <rPh sb="6" eb="7">
      <t>ガツ</t>
    </rPh>
    <rPh sb="9" eb="10">
      <t>ヒ</t>
    </rPh>
    <rPh sb="11" eb="12">
      <t>キ</t>
    </rPh>
    <rPh sb="16" eb="17">
      <t>ガツ</t>
    </rPh>
    <rPh sb="19" eb="20">
      <t>ヒ</t>
    </rPh>
    <rPh sb="21" eb="22">
      <t>キン</t>
    </rPh>
    <phoneticPr fontId="21"/>
  </si>
  <si>
    <t>基礎的な電子回路組立ての指導法</t>
  </si>
  <si>
    <t>オンライン（各施設）</t>
  </si>
  <si>
    <t>令和4年12月 8日(木)～12月 9日(金)</t>
    <rPh sb="0" eb="2">
      <t>レイワ</t>
    </rPh>
    <rPh sb="3" eb="4">
      <t>ネン</t>
    </rPh>
    <rPh sb="6" eb="7">
      <t>ガツ</t>
    </rPh>
    <rPh sb="9" eb="10">
      <t>ヒ</t>
    </rPh>
    <rPh sb="11" eb="12">
      <t>キ</t>
    </rPh>
    <rPh sb="16" eb="17">
      <t>ガツ</t>
    </rPh>
    <rPh sb="19" eb="20">
      <t>ヒ</t>
    </rPh>
    <rPh sb="21" eb="22">
      <t>キン</t>
    </rPh>
    <phoneticPr fontId="21"/>
  </si>
  <si>
    <t>令和4年 9月15日(木)～ 9月16日(金)</t>
    <rPh sb="0" eb="2">
      <t>レイワ</t>
    </rPh>
    <rPh sb="3" eb="4">
      <t>ネン</t>
    </rPh>
    <rPh sb="6" eb="7">
      <t>ガツ</t>
    </rPh>
    <rPh sb="9" eb="10">
      <t>ヒ</t>
    </rPh>
    <rPh sb="11" eb="12">
      <t>モク</t>
    </rPh>
    <rPh sb="16" eb="17">
      <t>ガツ</t>
    </rPh>
    <rPh sb="19" eb="20">
      <t>ヒ</t>
    </rPh>
    <rPh sb="21" eb="22">
      <t>キン</t>
    </rPh>
    <phoneticPr fontId="21"/>
  </si>
  <si>
    <t>令和4年11月17日(木)～11月18日(金)</t>
    <rPh sb="0" eb="2">
      <t>レイワ</t>
    </rPh>
    <rPh sb="3" eb="4">
      <t>ネン</t>
    </rPh>
    <rPh sb="6" eb="7">
      <t>ガツ</t>
    </rPh>
    <rPh sb="9" eb="10">
      <t>ニチ</t>
    </rPh>
    <rPh sb="11" eb="12">
      <t>キ</t>
    </rPh>
    <rPh sb="16" eb="17">
      <t>ガツ</t>
    </rPh>
    <rPh sb="19" eb="20">
      <t>ニチ</t>
    </rPh>
    <rPh sb="21" eb="22">
      <t>キン</t>
    </rPh>
    <phoneticPr fontId="21"/>
  </si>
  <si>
    <t>設計技術者に対する機械安全教育
(機械の安全化と国際安全規格編）</t>
    <phoneticPr fontId="16"/>
  </si>
  <si>
    <r>
      <t>令和5年 1月12日(木)～</t>
    </r>
    <r>
      <rPr>
        <sz val="11"/>
        <color theme="1"/>
        <rFont val="ＭＳ ゴシック"/>
        <family val="3"/>
        <charset val="128"/>
      </rPr>
      <t xml:space="preserve"> 1月13日(金)</t>
    </r>
    <rPh sb="0" eb="2">
      <t>レイワ</t>
    </rPh>
    <rPh sb="3" eb="4">
      <t>ネン</t>
    </rPh>
    <rPh sb="6" eb="7">
      <t>ガツ</t>
    </rPh>
    <rPh sb="9" eb="10">
      <t>ヒ</t>
    </rPh>
    <rPh sb="11" eb="12">
      <t>キ</t>
    </rPh>
    <rPh sb="16" eb="17">
      <t>ガツ</t>
    </rPh>
    <rPh sb="19" eb="20">
      <t>ヒ</t>
    </rPh>
    <rPh sb="21" eb="22">
      <t>キン</t>
    </rPh>
    <phoneticPr fontId="21"/>
  </si>
  <si>
    <t>設計技術者に対する機械安全教育
（機械安全におけるリスク低減編）</t>
    <phoneticPr fontId="16"/>
  </si>
  <si>
    <t>令和5年 2月 8日(水)～ 2月 9日(木)</t>
    <rPh sb="0" eb="2">
      <t>レイワ</t>
    </rPh>
    <rPh sb="3" eb="4">
      <t>ネン</t>
    </rPh>
    <rPh sb="6" eb="7">
      <t>ガツ</t>
    </rPh>
    <rPh sb="9" eb="10">
      <t>ヒ</t>
    </rPh>
    <rPh sb="11" eb="12">
      <t>ミズ</t>
    </rPh>
    <rPh sb="16" eb="17">
      <t>ガツ</t>
    </rPh>
    <rPh sb="19" eb="20">
      <t>ヒ</t>
    </rPh>
    <rPh sb="21" eb="22">
      <t>キ</t>
    </rPh>
    <phoneticPr fontId="21"/>
  </si>
  <si>
    <t>設計技術者に対する機械安全教育
(リスクアセスメントの実践と妥当性確認編)</t>
    <phoneticPr fontId="16"/>
  </si>
  <si>
    <t>設計技術者に対する機械安全教育
（機械安全における電気制御システム編）</t>
    <phoneticPr fontId="16"/>
  </si>
  <si>
    <t>技能・技術実践研修（共通）</t>
    <rPh sb="10" eb="12">
      <t>キョウツウ</t>
    </rPh>
    <phoneticPr fontId="16"/>
  </si>
  <si>
    <t>パナソニック株式会社
エレクトリックワークス社
（大阪府門真市）</t>
    <phoneticPr fontId="16"/>
  </si>
  <si>
    <t>スマートホームの最新動向と実際
－IoT評価ハウス実習－</t>
    <phoneticPr fontId="16"/>
  </si>
  <si>
    <t>令和4年11月10日(木)～11月11日(金)</t>
    <rPh sb="0" eb="2">
      <t>レイワ</t>
    </rPh>
    <rPh sb="3" eb="4">
      <t>ネン</t>
    </rPh>
    <rPh sb="6" eb="7">
      <t>ガツ</t>
    </rPh>
    <rPh sb="9" eb="10">
      <t>ヒ</t>
    </rPh>
    <rPh sb="11" eb="12">
      <t>モク</t>
    </rPh>
    <rPh sb="16" eb="17">
      <t>ガツ</t>
    </rPh>
    <rPh sb="19" eb="20">
      <t>ヒ</t>
    </rPh>
    <rPh sb="21" eb="22">
      <t>キン</t>
    </rPh>
    <phoneticPr fontId="21"/>
  </si>
  <si>
    <t>オンライン(各施設)</t>
  </si>
  <si>
    <t>Pythonによる科学技術計算入門</t>
  </si>
  <si>
    <t>Pythonで学ぶ機械学習の仕組み</t>
  </si>
  <si>
    <t>令和4年 6月20日(月)～ 6月21日(火)</t>
    <rPh sb="0" eb="2">
      <t>レイワ</t>
    </rPh>
    <rPh sb="3" eb="4">
      <t>ネン</t>
    </rPh>
    <rPh sb="6" eb="7">
      <t>ガツ</t>
    </rPh>
    <rPh sb="9" eb="10">
      <t>ヒ</t>
    </rPh>
    <rPh sb="11" eb="12">
      <t>ゲツ</t>
    </rPh>
    <rPh sb="16" eb="17">
      <t>ガツ</t>
    </rPh>
    <rPh sb="19" eb="20">
      <t>ヒ</t>
    </rPh>
    <rPh sb="21" eb="22">
      <t>ヒ</t>
    </rPh>
    <phoneticPr fontId="21"/>
  </si>
  <si>
    <t>使いやすさを追求するための
知識・技術の基本体系</t>
    <phoneticPr fontId="16"/>
  </si>
  <si>
    <t>令和4年 6月22日(水)～ 6月23日(木)</t>
    <rPh sb="0" eb="2">
      <t>レイワ</t>
    </rPh>
    <rPh sb="3" eb="4">
      <t>ネン</t>
    </rPh>
    <rPh sb="6" eb="7">
      <t>ガツ</t>
    </rPh>
    <rPh sb="9" eb="10">
      <t>ヒ</t>
    </rPh>
    <rPh sb="11" eb="12">
      <t>スイ</t>
    </rPh>
    <rPh sb="16" eb="17">
      <t>ガツ</t>
    </rPh>
    <rPh sb="19" eb="20">
      <t>ヒ</t>
    </rPh>
    <rPh sb="21" eb="22">
      <t>モク</t>
    </rPh>
    <phoneticPr fontId="21"/>
  </si>
  <si>
    <t>使いやすさを追求するための
知識・技術（生体計測実習編）</t>
    <phoneticPr fontId="16"/>
  </si>
  <si>
    <t>令和4年 8月18日(木)～ 8月19日(金)</t>
    <rPh sb="0" eb="2">
      <t>レイワ</t>
    </rPh>
    <rPh sb="3" eb="4">
      <t>ネン</t>
    </rPh>
    <rPh sb="6" eb="7">
      <t>ガツ</t>
    </rPh>
    <rPh sb="9" eb="10">
      <t>ヒ</t>
    </rPh>
    <rPh sb="11" eb="12">
      <t>モク</t>
    </rPh>
    <rPh sb="16" eb="17">
      <t>ガツ</t>
    </rPh>
    <rPh sb="19" eb="20">
      <t>ヒ</t>
    </rPh>
    <rPh sb="21" eb="22">
      <t>キン</t>
    </rPh>
    <phoneticPr fontId="21"/>
  </si>
  <si>
    <t>モーションキャプチャーの概要と操作</t>
  </si>
  <si>
    <t>令和4年 8月22日(月)～ 8月23日(火)</t>
    <rPh sb="0" eb="2">
      <t>レイワ</t>
    </rPh>
    <rPh sb="3" eb="4">
      <t>ネン</t>
    </rPh>
    <rPh sb="6" eb="7">
      <t>ガツ</t>
    </rPh>
    <rPh sb="9" eb="10">
      <t>ヒ</t>
    </rPh>
    <rPh sb="11" eb="12">
      <t>ゲツ</t>
    </rPh>
    <rPh sb="16" eb="17">
      <t>ガツ</t>
    </rPh>
    <rPh sb="19" eb="20">
      <t>ヒ</t>
    </rPh>
    <rPh sb="21" eb="22">
      <t>ヒ</t>
    </rPh>
    <phoneticPr fontId="21"/>
  </si>
  <si>
    <t>ディープラーニングの基礎とその活用</t>
    <rPh sb="10" eb="12">
      <t>キソ</t>
    </rPh>
    <rPh sb="15" eb="17">
      <t>カツヨウ</t>
    </rPh>
    <phoneticPr fontId="9"/>
  </si>
  <si>
    <t>令和4年 8月23日(火)～ 8月24日(水)</t>
    <rPh sb="0" eb="2">
      <t>レイワ</t>
    </rPh>
    <rPh sb="3" eb="4">
      <t>ネン</t>
    </rPh>
    <rPh sb="6" eb="7">
      <t>ガツ</t>
    </rPh>
    <rPh sb="9" eb="10">
      <t>ヒ</t>
    </rPh>
    <rPh sb="11" eb="12">
      <t>カ</t>
    </rPh>
    <rPh sb="16" eb="17">
      <t>ガツ</t>
    </rPh>
    <rPh sb="19" eb="20">
      <t>ヒ</t>
    </rPh>
    <rPh sb="21" eb="22">
      <t>スイ</t>
    </rPh>
    <phoneticPr fontId="21"/>
  </si>
  <si>
    <t>ヴァーチャルリアリティ（AR）実践操作と
応用</t>
    <phoneticPr fontId="16"/>
  </si>
  <si>
    <t>令和4年 8月25日(木)～ 8月26日(金)</t>
    <rPh sb="0" eb="2">
      <t>レイワ</t>
    </rPh>
    <rPh sb="3" eb="4">
      <t>ネン</t>
    </rPh>
    <rPh sb="6" eb="7">
      <t>ガツ</t>
    </rPh>
    <rPh sb="9" eb="10">
      <t>ヒ</t>
    </rPh>
    <rPh sb="11" eb="12">
      <t>モク</t>
    </rPh>
    <rPh sb="16" eb="17">
      <t>ガツ</t>
    </rPh>
    <rPh sb="19" eb="20">
      <t>ヒ</t>
    </rPh>
    <rPh sb="21" eb="22">
      <t>キン</t>
    </rPh>
    <phoneticPr fontId="21"/>
  </si>
  <si>
    <t>使いやすさや快適性を評価する
生体計測技術（アンプ自作編）</t>
    <phoneticPr fontId="16"/>
  </si>
  <si>
    <t>令和4年 9月 6日(火)～ 9月 7日(水)</t>
    <rPh sb="0" eb="2">
      <t>レイワ</t>
    </rPh>
    <rPh sb="3" eb="4">
      <t>ネン</t>
    </rPh>
    <rPh sb="6" eb="7">
      <t>ガツ</t>
    </rPh>
    <rPh sb="9" eb="10">
      <t>ヒ</t>
    </rPh>
    <rPh sb="11" eb="12">
      <t>カ</t>
    </rPh>
    <rPh sb="16" eb="17">
      <t>ガツ</t>
    </rPh>
    <rPh sb="19" eb="20">
      <t>ヒ</t>
    </rPh>
    <rPh sb="21" eb="22">
      <t>スイ</t>
    </rPh>
    <phoneticPr fontId="21"/>
  </si>
  <si>
    <t>-</t>
  </si>
  <si>
    <t>業務効率化に向けた
ＩＴ技術とセキュリティの考え方</t>
    <phoneticPr fontId="16"/>
  </si>
  <si>
    <t>令和4年 9月 8日(木)～ 9月 9日(金)</t>
    <rPh sb="0" eb="2">
      <t>レイワ</t>
    </rPh>
    <rPh sb="3" eb="4">
      <t>ネン</t>
    </rPh>
    <rPh sb="6" eb="7">
      <t>ガツ</t>
    </rPh>
    <rPh sb="9" eb="10">
      <t>ヒ</t>
    </rPh>
    <rPh sb="11" eb="12">
      <t>モク</t>
    </rPh>
    <rPh sb="16" eb="17">
      <t>ガツ</t>
    </rPh>
    <rPh sb="19" eb="20">
      <t>ヒ</t>
    </rPh>
    <rPh sb="21" eb="22">
      <t>キン</t>
    </rPh>
    <phoneticPr fontId="21"/>
  </si>
  <si>
    <t>業務効率化に向けたＩＴ技術（初級編）</t>
  </si>
  <si>
    <t>令和4年11月 8日(火)～11月 9日(水)</t>
  </si>
  <si>
    <t>ドローン操作・安全（基礎編）</t>
  </si>
  <si>
    <t>職業能力開発総合大学校</t>
    <rPh sb="0" eb="2">
      <t>ショクギョウ</t>
    </rPh>
    <rPh sb="2" eb="4">
      <t>ノウリョク</t>
    </rPh>
    <rPh sb="4" eb="6">
      <t>カイハツ</t>
    </rPh>
    <rPh sb="6" eb="11">
      <t>ソウゴウダイガッコウ</t>
    </rPh>
    <phoneticPr fontId="21"/>
  </si>
  <si>
    <r>
      <t>ドローン操作・安全</t>
    </r>
    <r>
      <rPr>
        <sz val="10"/>
        <color theme="1"/>
        <rFont val="ＭＳ ゴシック"/>
        <family val="3"/>
        <charset val="128"/>
      </rPr>
      <t>（応用編）</t>
    </r>
    <rPh sb="4" eb="6">
      <t>ソウサ</t>
    </rPh>
    <rPh sb="7" eb="9">
      <t>アンゼン</t>
    </rPh>
    <rPh sb="10" eb="12">
      <t>オウヨウ</t>
    </rPh>
    <rPh sb="12" eb="13">
      <t>ヘン</t>
    </rPh>
    <phoneticPr fontId="9"/>
  </si>
  <si>
    <t>令和4年12月 6日(火)～12月 7日(水)</t>
    <rPh sb="0" eb="2">
      <t>レイワ</t>
    </rPh>
    <rPh sb="3" eb="4">
      <t>ネン</t>
    </rPh>
    <rPh sb="6" eb="7">
      <t>ガツ</t>
    </rPh>
    <rPh sb="9" eb="10">
      <t>ヒ</t>
    </rPh>
    <rPh sb="11" eb="12">
      <t>カ</t>
    </rPh>
    <rPh sb="16" eb="17">
      <t>ガツ</t>
    </rPh>
    <rPh sb="19" eb="20">
      <t>ヒ</t>
    </rPh>
    <rPh sb="21" eb="22">
      <t>スイ</t>
    </rPh>
    <phoneticPr fontId="21"/>
  </si>
  <si>
    <t>地理情報システムGISの導入</t>
  </si>
  <si>
    <t>職業能力開発総合大学校</t>
    <rPh sb="0" eb="2">
      <t>ショクギョウ</t>
    </rPh>
    <rPh sb="2" eb="6">
      <t>ノウリョクカイハツ</t>
    </rPh>
    <rPh sb="6" eb="11">
      <t>ソウゴウダイガッコウ</t>
    </rPh>
    <phoneticPr fontId="21"/>
  </si>
  <si>
    <t>顧客ニーズに柔軟に応える
ものづくりマネジメント</t>
    <rPh sb="0" eb="2">
      <t>コキャク</t>
    </rPh>
    <rPh sb="6" eb="8">
      <t>ジュウナン</t>
    </rPh>
    <rPh sb="9" eb="10">
      <t>コタ</t>
    </rPh>
    <phoneticPr fontId="9"/>
  </si>
  <si>
    <t>令和5年 3月 2日(木)～ 3月 3日(金)</t>
    <rPh sb="0" eb="2">
      <t>レイワ</t>
    </rPh>
    <rPh sb="3" eb="4">
      <t>ネン</t>
    </rPh>
    <rPh sb="6" eb="7">
      <t>ガツ</t>
    </rPh>
    <rPh sb="9" eb="10">
      <t>ヒ</t>
    </rPh>
    <rPh sb="11" eb="12">
      <t>モク</t>
    </rPh>
    <rPh sb="16" eb="17">
      <t>ガツ</t>
    </rPh>
    <rPh sb="19" eb="20">
      <t>ヒ</t>
    </rPh>
    <rPh sb="21" eb="22">
      <t>キン</t>
    </rPh>
    <phoneticPr fontId="21"/>
  </si>
  <si>
    <t>特許とAI・IoT技術　</t>
  </si>
  <si>
    <t>物理学の視覚的アプローチ手法</t>
  </si>
  <si>
    <t>表計算ソフトによる統計解析実習</t>
  </si>
  <si>
    <t>令和5年 3月22日(水)～ 3月23日(木)</t>
    <rPh sb="0" eb="2">
      <t>レイワ</t>
    </rPh>
    <rPh sb="3" eb="4">
      <t>ネン</t>
    </rPh>
    <rPh sb="6" eb="7">
      <t>ガツ</t>
    </rPh>
    <rPh sb="9" eb="10">
      <t>ヒ</t>
    </rPh>
    <rPh sb="11" eb="12">
      <t>スイ</t>
    </rPh>
    <rPh sb="16" eb="17">
      <t>ガツ</t>
    </rPh>
    <rPh sb="19" eb="20">
      <t>ヒ</t>
    </rPh>
    <rPh sb="21" eb="22">
      <t>モク</t>
    </rPh>
    <phoneticPr fontId="21"/>
  </si>
  <si>
    <t>ものづくりの工程における
人間工学的考え方
～「開発課題」強化のために～</t>
    <phoneticPr fontId="16"/>
  </si>
  <si>
    <t>令和5年 3月23日(木)～ 3月24日(金)</t>
  </si>
  <si>
    <t>物理実験を通じた分析、検証
及び報告書作成スキルの向上</t>
    <rPh sb="8" eb="10">
      <t>ブンセキ</t>
    </rPh>
    <rPh sb="11" eb="13">
      <t>ケンショウ</t>
    </rPh>
    <rPh sb="14" eb="15">
      <t>オヨ</t>
    </rPh>
    <rPh sb="25" eb="27">
      <t>コウジョウ</t>
    </rPh>
    <phoneticPr fontId="9"/>
  </si>
  <si>
    <t>令和5年 3月23日(木)～ 3月24日(金)</t>
    <rPh sb="0" eb="2">
      <t>レイワ</t>
    </rPh>
    <rPh sb="3" eb="4">
      <t>ネン</t>
    </rPh>
    <rPh sb="6" eb="7">
      <t>ガツ</t>
    </rPh>
    <rPh sb="9" eb="10">
      <t>ヒ</t>
    </rPh>
    <rPh sb="11" eb="12">
      <t>モク</t>
    </rPh>
    <rPh sb="16" eb="17">
      <t>ガツ</t>
    </rPh>
    <rPh sb="19" eb="20">
      <t>ヒ</t>
    </rPh>
    <rPh sb="21" eb="22">
      <t>キン</t>
    </rPh>
    <phoneticPr fontId="21"/>
  </si>
  <si>
    <t>技術基礎の数学教育</t>
  </si>
  <si>
    <t>普通職業訓練</t>
    <rPh sb="0" eb="2">
      <t>フツウ</t>
    </rPh>
    <rPh sb="2" eb="4">
      <t>ショクギョウ</t>
    </rPh>
    <rPh sb="4" eb="6">
      <t>クンレン</t>
    </rPh>
    <phoneticPr fontId="9"/>
  </si>
  <si>
    <t>関連研修一覧へ</t>
    <rPh sb="0" eb="2">
      <t>カンレン</t>
    </rPh>
    <rPh sb="2" eb="4">
      <t>ケンシュウ</t>
    </rPh>
    <rPh sb="4" eb="6">
      <t>イチラン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</si>
</sst>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
  </numFmts>
  <fonts count="35" x14ac:knownFonts="1">
    <font>
      <sz val="11"/>
      <color theme="1"/>
      <name val="游ゴシック"/>
      <family val="2"/>
      <charset val="128"/>
      <scheme val="minor"/>
    </font>
    <font>
      <sz val="11"/>
      <color theme="1"/>
      <name val="游ゴシック"/>
      <family val="3"/>
      <charset val="128"/>
      <scheme val="minor"/>
    </font>
    <font>
      <sz val="14"/>
      <name val="ＭＳ Ｐゴシック"/>
      <family val="3"/>
      <charset val="128"/>
    </font>
    <font>
      <sz val="6"/>
      <name val="游ゴシック"/>
      <family val="2"/>
      <charset val="128"/>
      <scheme val="minor"/>
    </font>
    <font>
      <sz val="14"/>
      <name val="游ゴシック"/>
      <family val="3"/>
      <charset val="128"/>
      <scheme val="minor"/>
    </font>
    <font>
      <sz val="6"/>
      <name val="游ゴシック"/>
      <family val="3"/>
      <charset val="128"/>
      <scheme val="minor"/>
    </font>
    <font>
      <sz val="11"/>
      <name val="游ゴシック"/>
      <family val="3"/>
      <charset val="128"/>
      <scheme val="minor"/>
    </font>
    <font>
      <b/>
      <sz val="16"/>
      <name val="ＭＳ Ｐゴシック"/>
      <family val="3"/>
      <charset val="128"/>
    </font>
    <font>
      <sz val="10"/>
      <name val="ＭＳ Ｐゴシック"/>
      <family val="3"/>
      <charset val="128"/>
    </font>
    <font>
      <sz val="6"/>
      <name val="ＭＳ Ｐゴシック"/>
      <family val="3"/>
      <charset val="128"/>
    </font>
    <font>
      <b/>
      <sz val="10.5"/>
      <name val="ＭＳ Ｐゴシック"/>
      <family val="3"/>
      <charset val="128"/>
    </font>
    <font>
      <b/>
      <sz val="18"/>
      <color theme="3"/>
      <name val="游ゴシック Light"/>
      <family val="2"/>
      <charset val="128"/>
      <scheme val="major"/>
    </font>
    <font>
      <u/>
      <sz val="11"/>
      <color theme="10"/>
      <name val="游ゴシック"/>
      <family val="3"/>
      <charset val="128"/>
      <scheme val="minor"/>
    </font>
    <font>
      <b/>
      <sz val="11"/>
      <name val="游ゴシック"/>
      <family val="3"/>
      <charset val="128"/>
      <scheme val="minor"/>
    </font>
    <font>
      <sz val="8"/>
      <color indexed="8"/>
      <name val="ＭＳ Ｐゴシック"/>
      <family val="3"/>
      <charset val="128"/>
    </font>
    <font>
      <sz val="12"/>
      <color theme="1"/>
      <name val="游ゴシック"/>
      <family val="2"/>
      <charset val="128"/>
      <scheme val="minor"/>
    </font>
    <font>
      <sz val="11"/>
      <name val="ＭＳ Ｐ明朝"/>
      <family val="1"/>
      <charset val="128"/>
    </font>
    <font>
      <sz val="14"/>
      <name val="游ゴシック Light"/>
      <family val="3"/>
      <charset val="128"/>
      <scheme val="major"/>
    </font>
    <font>
      <sz val="20"/>
      <name val="ＭＳ ゴシック"/>
      <family val="3"/>
      <charset val="128"/>
    </font>
    <font>
      <sz val="10"/>
      <name val="ＭＳ Ｐ明朝"/>
      <family val="1"/>
      <charset val="128"/>
    </font>
    <font>
      <u/>
      <sz val="11"/>
      <color theme="10"/>
      <name val="ＭＳ Ｐゴシック"/>
      <family val="3"/>
      <charset val="128"/>
    </font>
    <font>
      <sz val="11"/>
      <name val="ＭＳ Ｐゴシック"/>
      <family val="3"/>
      <charset val="128"/>
    </font>
    <font>
      <u/>
      <sz val="11"/>
      <name val="游ゴシック"/>
      <family val="3"/>
      <charset val="128"/>
      <scheme val="minor"/>
    </font>
    <font>
      <sz val="9"/>
      <name val="游ゴシック"/>
      <family val="3"/>
      <charset val="128"/>
      <scheme val="minor"/>
    </font>
    <font>
      <sz val="8"/>
      <name val="游ゴシック"/>
      <family val="3"/>
      <charset val="128"/>
      <scheme val="minor"/>
    </font>
    <font>
      <sz val="10"/>
      <name val="ＭＳ ゴシック"/>
      <family val="3"/>
      <charset val="128"/>
    </font>
    <font>
      <b/>
      <sz val="10"/>
      <name val="ＭＳ ゴシック"/>
      <family val="3"/>
      <charset val="128"/>
    </font>
    <font>
      <u/>
      <sz val="11"/>
      <name val="ＭＳ Ｐゴシック"/>
      <family val="3"/>
      <charset val="128"/>
    </font>
    <font>
      <sz val="8"/>
      <name val="ＭＳ Ｐ明朝"/>
      <family val="1"/>
      <charset val="128"/>
    </font>
    <font>
      <sz val="11"/>
      <color theme="1"/>
      <name val="ＭＳ Ｐ明朝"/>
      <family val="1"/>
      <charset val="128"/>
    </font>
    <font>
      <sz val="11"/>
      <color theme="1"/>
      <name val="ＭＳ Ｐゴシック"/>
      <family val="3"/>
      <charset val="128"/>
    </font>
    <font>
      <sz val="10"/>
      <color theme="1"/>
      <name val="ＭＳ ゴシック"/>
      <family val="3"/>
      <charset val="128"/>
    </font>
    <font>
      <sz val="6"/>
      <color theme="1"/>
      <name val="游ゴシック"/>
      <family val="3"/>
      <charset val="128"/>
      <scheme val="minor"/>
    </font>
    <font>
      <u/>
      <sz val="11"/>
      <color rgb="FF0000FF"/>
      <name val="ＭＳ Ｐゴシック"/>
      <family val="3"/>
      <charset val="128"/>
    </font>
    <font>
      <sz val="11"/>
      <color theme="1"/>
      <name val="ＭＳ ゴシック"/>
      <family val="3"/>
      <charset val="128"/>
    </font>
  </fonts>
  <fills count="11">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s>
  <borders count="4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style="dotted">
        <color indexed="64"/>
      </left>
      <right style="thin">
        <color indexed="64"/>
      </right>
      <top/>
      <bottom/>
      <diagonal/>
    </border>
    <border>
      <left style="dotted">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thin">
        <color indexed="64"/>
      </bottom>
      <diagonal/>
    </border>
  </borders>
  <cellStyleXfs count="19">
    <xf numFmtId="0" fontId="0" fillId="0" borderId="0">
      <alignment vertical="center"/>
    </xf>
    <xf numFmtId="0" fontId="12" fillId="0" borderId="0" applyNumberFormat="0" applyFill="0" applyBorder="0" applyAlignment="0" applyProtection="0">
      <alignment vertical="center"/>
    </xf>
    <xf numFmtId="0" fontId="15" fillId="0" borderId="0">
      <alignment vertical="center"/>
    </xf>
    <xf numFmtId="0" fontId="20" fillId="0" borderId="0" applyNumberForma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0" fontId="21" fillId="0" borderId="0"/>
    <xf numFmtId="38" fontId="21" fillId="0" borderId="0" applyFont="0" applyFill="0" applyBorder="0" applyAlignment="0" applyProtection="0"/>
    <xf numFmtId="0" fontId="21" fillId="0" borderId="0" applyBorder="0"/>
  </cellStyleXfs>
  <cellXfs count="233">
    <xf numFmtId="0" fontId="0" fillId="0" borderId="0" xfId="0">
      <alignment vertical="center"/>
    </xf>
    <xf numFmtId="0" fontId="6" fillId="0" borderId="0" xfId="0" applyFont="1" applyFill="1" applyBorder="1">
      <alignment vertical="center"/>
    </xf>
    <xf numFmtId="0" fontId="7" fillId="0" borderId="0" xfId="0" applyFont="1" applyAlignment="1">
      <alignment horizontal="left" vertical="center"/>
    </xf>
    <xf numFmtId="0" fontId="6" fillId="0" borderId="0" xfId="0" applyFont="1" applyAlignment="1">
      <alignment vertical="center" shrinkToFit="1"/>
    </xf>
    <xf numFmtId="0" fontId="8" fillId="0" borderId="0" xfId="0" applyFont="1" applyFill="1" applyBorder="1" applyAlignment="1">
      <alignment vertical="center"/>
    </xf>
    <xf numFmtId="0" fontId="6" fillId="0" borderId="0" xfId="0" applyFont="1">
      <alignment vertical="center"/>
    </xf>
    <xf numFmtId="0" fontId="8" fillId="0" borderId="4" xfId="0" applyFont="1" applyFill="1" applyBorder="1" applyAlignment="1">
      <alignment vertical="center"/>
    </xf>
    <xf numFmtId="0" fontId="6" fillId="2" borderId="1" xfId="0" applyFont="1" applyFill="1" applyBorder="1" applyAlignment="1">
      <alignment vertical="center"/>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shrinkToFit="1"/>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shrinkToFit="1"/>
    </xf>
    <xf numFmtId="0" fontId="6" fillId="0" borderId="7" xfId="0" applyFont="1" applyBorder="1" applyAlignment="1">
      <alignment horizontal="center" vertical="center"/>
    </xf>
    <xf numFmtId="0" fontId="6" fillId="0" borderId="8" xfId="0" applyFont="1" applyBorder="1">
      <alignment vertical="center"/>
    </xf>
    <xf numFmtId="0" fontId="6" fillId="0" borderId="7" xfId="0" quotePrefix="1" applyFont="1" applyFill="1" applyBorder="1" applyAlignment="1">
      <alignment horizontal="center" vertical="center" shrinkToFit="1"/>
    </xf>
    <xf numFmtId="0" fontId="6" fillId="0" borderId="9" xfId="0" applyFont="1" applyFill="1" applyBorder="1" applyAlignment="1">
      <alignment vertical="center" shrinkToFit="1"/>
    </xf>
    <xf numFmtId="0" fontId="6" fillId="0" borderId="10" xfId="0" applyFont="1" applyFill="1" applyBorder="1" applyAlignment="1">
      <alignment horizontal="center" vertical="center"/>
    </xf>
    <xf numFmtId="0" fontId="6" fillId="0" borderId="11" xfId="0" applyFont="1" applyFill="1" applyBorder="1" applyAlignment="1">
      <alignment vertical="center" shrinkToFit="1"/>
    </xf>
    <xf numFmtId="177" fontId="6" fillId="0" borderId="7" xfId="0" applyNumberFormat="1" applyFont="1" applyFill="1" applyBorder="1" applyAlignment="1">
      <alignment horizontal="center" vertical="center" shrinkToFit="1"/>
    </xf>
    <xf numFmtId="0" fontId="6" fillId="0" borderId="8" xfId="0" applyFont="1" applyFill="1" applyBorder="1" applyAlignment="1">
      <alignment horizontal="left" vertical="center" shrinkToFit="1"/>
    </xf>
    <xf numFmtId="0" fontId="6" fillId="0" borderId="0" xfId="0" applyFont="1" applyFill="1" applyAlignment="1">
      <alignment vertical="center" shrinkToFit="1"/>
    </xf>
    <xf numFmtId="9" fontId="6" fillId="0" borderId="0" xfId="0" applyNumberFormat="1" applyFont="1" applyAlignment="1">
      <alignment vertical="center" shrinkToFit="1"/>
    </xf>
    <xf numFmtId="0" fontId="6" fillId="0" borderId="0" xfId="0" applyFont="1" applyFill="1" applyBorder="1" applyAlignment="1">
      <alignment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vertical="center" shrinkToFit="1"/>
    </xf>
    <xf numFmtId="0" fontId="6" fillId="0" borderId="10" xfId="0" quotePrefix="1" applyFont="1" applyFill="1" applyBorder="1" applyAlignment="1">
      <alignment horizontal="center" vertical="center"/>
    </xf>
    <xf numFmtId="0" fontId="6" fillId="0" borderId="11" xfId="0" applyFont="1" applyFill="1" applyBorder="1">
      <alignment vertical="center"/>
    </xf>
    <xf numFmtId="0" fontId="6" fillId="0" borderId="14" xfId="0" applyFont="1" applyFill="1" applyBorder="1" applyAlignment="1">
      <alignment horizontal="center" vertical="center"/>
    </xf>
    <xf numFmtId="0" fontId="12" fillId="0" borderId="15" xfId="1" applyFill="1" applyBorder="1" applyAlignment="1">
      <alignment horizontal="right" vertical="center" shrinkToFit="1"/>
    </xf>
    <xf numFmtId="177" fontId="6" fillId="0" borderId="16" xfId="0" applyNumberFormat="1" applyFont="1" applyFill="1" applyBorder="1" applyAlignment="1">
      <alignment horizontal="center" vertical="center" shrinkToFit="1"/>
    </xf>
    <xf numFmtId="0" fontId="6" fillId="0" borderId="18" xfId="0" applyFont="1" applyFill="1" applyBorder="1" applyAlignment="1">
      <alignment vertical="center" shrinkToFit="1"/>
    </xf>
    <xf numFmtId="0" fontId="6" fillId="0" borderId="19" xfId="0" applyFont="1" applyFill="1" applyBorder="1" applyAlignment="1">
      <alignment horizontal="center" vertical="center" shrinkToFit="1"/>
    </xf>
    <xf numFmtId="0" fontId="6" fillId="0" borderId="12" xfId="0" quotePrefix="1" applyFont="1" applyFill="1" applyBorder="1" applyAlignment="1">
      <alignment horizontal="center" vertical="center" shrinkToFit="1"/>
    </xf>
    <xf numFmtId="0" fontId="6" fillId="0" borderId="20" xfId="0" applyFont="1" applyFill="1" applyBorder="1" applyAlignment="1">
      <alignment vertical="center" shrinkToFit="1"/>
    </xf>
    <xf numFmtId="0" fontId="6" fillId="0" borderId="22" xfId="0" applyFont="1" applyFill="1" applyBorder="1" applyAlignment="1">
      <alignment horizontal="left" vertical="center" shrinkToFit="1"/>
    </xf>
    <xf numFmtId="177" fontId="6" fillId="0" borderId="14" xfId="0" applyNumberFormat="1" applyFont="1" applyFill="1" applyBorder="1" applyAlignment="1">
      <alignment horizontal="center" vertical="center" shrinkToFit="1"/>
    </xf>
    <xf numFmtId="0" fontId="6" fillId="0" borderId="7" xfId="0" quotePrefix="1" applyFont="1" applyBorder="1" applyAlignment="1">
      <alignment horizontal="center" vertical="center"/>
    </xf>
    <xf numFmtId="0" fontId="6" fillId="0" borderId="9" xfId="0" applyFont="1" applyBorder="1">
      <alignment vertical="center"/>
    </xf>
    <xf numFmtId="20" fontId="6" fillId="0" borderId="8" xfId="0" applyNumberFormat="1" applyFont="1" applyFill="1" applyBorder="1" applyAlignment="1">
      <alignment horizontal="left" vertical="center" shrinkToFit="1"/>
    </xf>
    <xf numFmtId="177" fontId="6" fillId="0" borderId="10" xfId="0" applyNumberFormat="1"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4" xfId="0" applyFont="1" applyFill="1" applyBorder="1" applyAlignment="1">
      <alignment vertical="center" shrinkToFit="1"/>
    </xf>
    <xf numFmtId="177" fontId="6" fillId="0" borderId="12" xfId="0" applyNumberFormat="1" applyFont="1" applyFill="1" applyBorder="1" applyAlignment="1">
      <alignment horizontal="center" vertical="center" shrinkToFit="1"/>
    </xf>
    <xf numFmtId="177" fontId="13" fillId="0" borderId="7" xfId="0" applyNumberFormat="1" applyFont="1" applyFill="1" applyBorder="1" applyAlignment="1">
      <alignment horizontal="center" vertical="center" shrinkToFit="1"/>
    </xf>
    <xf numFmtId="0" fontId="6" fillId="0" borderId="24" xfId="0" applyFont="1" applyFill="1" applyBorder="1" applyAlignment="1">
      <alignment horizontal="left" vertical="center" shrinkToFit="1"/>
    </xf>
    <xf numFmtId="0" fontId="6" fillId="0" borderId="25" xfId="0" applyFont="1" applyFill="1" applyBorder="1" applyAlignment="1">
      <alignment horizontal="left" vertical="center" shrinkToFit="1"/>
    </xf>
    <xf numFmtId="20" fontId="6" fillId="0" borderId="24" xfId="0" applyNumberFormat="1" applyFont="1" applyFill="1" applyBorder="1" applyAlignment="1">
      <alignment horizontal="left" vertical="center" shrinkToFit="1"/>
    </xf>
    <xf numFmtId="0" fontId="6" fillId="0" borderId="16" xfId="0" quotePrefix="1" applyFont="1" applyFill="1" applyBorder="1" applyAlignment="1">
      <alignment horizontal="center" vertical="center" shrinkToFit="1"/>
    </xf>
    <xf numFmtId="0" fontId="6" fillId="0" borderId="27" xfId="0" applyFont="1" applyFill="1" applyBorder="1" applyAlignment="1">
      <alignment vertical="center" shrinkToFit="1"/>
    </xf>
    <xf numFmtId="0" fontId="6" fillId="0" borderId="22" xfId="0" applyFont="1" applyFill="1" applyBorder="1">
      <alignment vertical="center"/>
    </xf>
    <xf numFmtId="0" fontId="6" fillId="0" borderId="7" xfId="0" applyFont="1" applyBorder="1" applyAlignment="1">
      <alignment horizontal="center" vertical="center" shrinkToFit="1"/>
    </xf>
    <xf numFmtId="0" fontId="6" fillId="0" borderId="8" xfId="0" applyFont="1" applyFill="1" applyBorder="1" applyAlignment="1">
      <alignment vertical="center" shrinkToFit="1"/>
    </xf>
    <xf numFmtId="0" fontId="6" fillId="0" borderId="8" xfId="0" applyFont="1" applyFill="1" applyBorder="1">
      <alignment vertical="center"/>
    </xf>
    <xf numFmtId="0" fontId="6" fillId="0" borderId="7" xfId="0" applyFont="1" applyFill="1" applyBorder="1" applyAlignment="1">
      <alignment horizontal="center" vertical="center"/>
    </xf>
    <xf numFmtId="0" fontId="6" fillId="0" borderId="12" xfId="0" applyFont="1" applyBorder="1" applyAlignment="1">
      <alignment horizontal="center" vertical="center"/>
    </xf>
    <xf numFmtId="0" fontId="6" fillId="0" borderId="25" xfId="0" applyFont="1" applyBorder="1">
      <alignment vertical="center"/>
    </xf>
    <xf numFmtId="0" fontId="6" fillId="0" borderId="12" xfId="0" quotePrefix="1" applyFont="1" applyBorder="1" applyAlignment="1">
      <alignment horizontal="center" vertical="center"/>
    </xf>
    <xf numFmtId="0" fontId="6" fillId="0" borderId="13" xfId="0" applyFont="1" applyBorder="1">
      <alignment vertical="center"/>
    </xf>
    <xf numFmtId="0" fontId="6" fillId="0" borderId="16" xfId="0" applyFont="1" applyFill="1" applyBorder="1" applyAlignment="1">
      <alignment horizontal="center" vertical="center"/>
    </xf>
    <xf numFmtId="0" fontId="6" fillId="0" borderId="7" xfId="0" applyFont="1" applyFill="1" applyBorder="1" applyAlignment="1">
      <alignment horizontal="center" vertical="center" shrinkToFit="1"/>
    </xf>
    <xf numFmtId="0" fontId="6" fillId="0" borderId="16" xfId="0" applyFont="1" applyBorder="1" applyAlignment="1">
      <alignment horizontal="center" vertical="center"/>
    </xf>
    <xf numFmtId="0" fontId="6" fillId="0" borderId="26" xfId="0" applyFont="1" applyBorder="1">
      <alignment vertical="center"/>
    </xf>
    <xf numFmtId="0" fontId="6" fillId="0" borderId="12" xfId="0" applyFont="1" applyFill="1" applyBorder="1" applyAlignment="1">
      <alignment horizontal="center" vertical="center"/>
    </xf>
    <xf numFmtId="0" fontId="6" fillId="4" borderId="17" xfId="0" applyFont="1" applyFill="1" applyBorder="1" applyAlignment="1">
      <alignment horizontal="left" vertical="center" shrinkToFit="1"/>
    </xf>
    <xf numFmtId="0" fontId="6" fillId="0" borderId="28" xfId="0" applyFont="1" applyBorder="1" applyAlignment="1">
      <alignment horizontal="center" vertical="center"/>
    </xf>
    <xf numFmtId="177" fontId="6" fillId="0" borderId="29" xfId="0" applyNumberFormat="1" applyFont="1" applyFill="1" applyBorder="1" applyAlignment="1">
      <alignment horizontal="center" vertical="center" shrinkToFit="1"/>
    </xf>
    <xf numFmtId="0" fontId="6" fillId="0" borderId="30" xfId="0" applyFont="1" applyBorder="1">
      <alignment vertical="center"/>
    </xf>
    <xf numFmtId="177" fontId="6" fillId="0" borderId="30" xfId="0" applyNumberFormat="1" applyFont="1" applyFill="1" applyBorder="1" applyAlignment="1">
      <alignment horizontal="center" vertical="center" shrinkToFit="1"/>
    </xf>
    <xf numFmtId="177" fontId="6" fillId="0" borderId="0" xfId="0" applyNumberFormat="1" applyFont="1" applyFill="1" applyBorder="1" applyAlignment="1">
      <alignment horizontal="center" vertical="center" shrinkToFit="1"/>
    </xf>
    <xf numFmtId="0" fontId="6" fillId="0" borderId="0" xfId="0" applyFont="1" applyBorder="1">
      <alignment vertical="center"/>
    </xf>
    <xf numFmtId="0" fontId="6" fillId="5" borderId="17" xfId="0" applyFont="1" applyFill="1" applyBorder="1" applyAlignment="1">
      <alignment horizontal="left" vertical="center" shrinkToFit="1"/>
    </xf>
    <xf numFmtId="0" fontId="6" fillId="5" borderId="21" xfId="0" applyFont="1" applyFill="1" applyBorder="1" applyAlignment="1">
      <alignment horizontal="left" vertical="center" shrinkToFit="1"/>
    </xf>
    <xf numFmtId="0" fontId="6" fillId="5" borderId="26" xfId="0" applyFont="1" applyFill="1" applyBorder="1" applyAlignment="1">
      <alignment horizontal="left" vertical="center" shrinkToFit="1"/>
    </xf>
    <xf numFmtId="0" fontId="6" fillId="5" borderId="25" xfId="0" applyFont="1" applyFill="1" applyBorder="1" applyAlignment="1">
      <alignment horizontal="left" vertical="center" shrinkToFit="1"/>
    </xf>
    <xf numFmtId="0" fontId="6" fillId="5" borderId="25" xfId="0" applyFont="1" applyFill="1" applyBorder="1">
      <alignment vertical="center"/>
    </xf>
    <xf numFmtId="0" fontId="6" fillId="5" borderId="17" xfId="0" applyFont="1" applyFill="1" applyBorder="1">
      <alignment vertical="center"/>
    </xf>
    <xf numFmtId="0" fontId="6" fillId="6" borderId="25" xfId="0" applyFont="1" applyFill="1" applyBorder="1" applyAlignment="1">
      <alignment horizontal="left" vertical="center" shrinkToFit="1"/>
    </xf>
    <xf numFmtId="0" fontId="22" fillId="5" borderId="17" xfId="1" applyFont="1" applyFill="1" applyBorder="1" applyAlignment="1">
      <alignment horizontal="left" vertical="center" shrinkToFit="1"/>
    </xf>
    <xf numFmtId="0" fontId="22" fillId="5" borderId="21" xfId="1" applyFont="1" applyFill="1" applyBorder="1" applyAlignment="1">
      <alignment horizontal="left" vertical="center" shrinkToFit="1"/>
    </xf>
    <xf numFmtId="0" fontId="22" fillId="5" borderId="25" xfId="1" applyFont="1" applyFill="1" applyBorder="1" applyAlignment="1">
      <alignment horizontal="left" vertical="center" shrinkToFit="1"/>
    </xf>
    <xf numFmtId="0" fontId="22" fillId="5" borderId="26" xfId="1" applyFont="1" applyFill="1" applyBorder="1" applyAlignment="1">
      <alignment horizontal="left" vertical="center" shrinkToFit="1"/>
    </xf>
    <xf numFmtId="0" fontId="22" fillId="5" borderId="25" xfId="1" applyFont="1" applyFill="1" applyBorder="1">
      <alignment vertical="center"/>
    </xf>
    <xf numFmtId="0" fontId="22" fillId="5" borderId="17" xfId="1" applyFont="1" applyFill="1" applyBorder="1">
      <alignment vertical="center"/>
    </xf>
    <xf numFmtId="0" fontId="22" fillId="6" borderId="25" xfId="1" applyFont="1" applyFill="1" applyBorder="1" applyAlignment="1">
      <alignment horizontal="left" vertical="center" shrinkToFit="1"/>
    </xf>
    <xf numFmtId="0" fontId="22" fillId="4" borderId="17" xfId="1" applyFont="1" applyFill="1" applyBorder="1" applyAlignment="1">
      <alignment horizontal="left" vertical="center" shrinkToFit="1"/>
    </xf>
    <xf numFmtId="177" fontId="6" fillId="7" borderId="7" xfId="0" applyNumberFormat="1" applyFont="1" applyFill="1" applyBorder="1" applyAlignment="1">
      <alignment horizontal="center" vertical="center" shrinkToFit="1"/>
    </xf>
    <xf numFmtId="177" fontId="6" fillId="7" borderId="16" xfId="0" applyNumberFormat="1" applyFont="1" applyFill="1" applyBorder="1" applyAlignment="1">
      <alignment horizontal="center" vertical="center" shrinkToFit="1"/>
    </xf>
    <xf numFmtId="177" fontId="6" fillId="7" borderId="14" xfId="0" applyNumberFormat="1" applyFont="1" applyFill="1" applyBorder="1" applyAlignment="1">
      <alignment horizontal="center" vertical="center" shrinkToFit="1"/>
    </xf>
    <xf numFmtId="177" fontId="6" fillId="7" borderId="10" xfId="0" applyNumberFormat="1" applyFont="1" applyFill="1" applyBorder="1" applyAlignment="1">
      <alignment horizontal="center" vertical="center" shrinkToFit="1"/>
    </xf>
    <xf numFmtId="177" fontId="6" fillId="7" borderId="12" xfId="0" applyNumberFormat="1" applyFont="1" applyFill="1" applyBorder="1" applyAlignment="1">
      <alignment horizontal="center" vertical="center" shrinkToFit="1"/>
    </xf>
    <xf numFmtId="177" fontId="13" fillId="7" borderId="7" xfId="0" applyNumberFormat="1" applyFont="1" applyFill="1" applyBorder="1" applyAlignment="1">
      <alignment horizontal="center" vertical="center" shrinkToFit="1"/>
    </xf>
    <xf numFmtId="0" fontId="16" fillId="0" borderId="0" xfId="16" applyFont="1" applyFill="1" applyAlignment="1">
      <alignment horizontal="left" vertical="center"/>
    </xf>
    <xf numFmtId="0" fontId="18" fillId="0" borderId="0" xfId="16" applyFont="1" applyFill="1" applyAlignment="1">
      <alignment vertical="center"/>
    </xf>
    <xf numFmtId="0" fontId="16" fillId="0" borderId="0" xfId="16" applyFont="1" applyFill="1"/>
    <xf numFmtId="0" fontId="6" fillId="0" borderId="28" xfId="16" applyFont="1" applyFill="1" applyBorder="1" applyAlignment="1">
      <alignment horizontal="center" vertical="center"/>
    </xf>
    <xf numFmtId="0" fontId="6" fillId="0" borderId="28" xfId="16" applyFont="1" applyFill="1" applyBorder="1" applyAlignment="1">
      <alignment horizontal="center" vertical="center" wrapText="1"/>
    </xf>
    <xf numFmtId="0" fontId="16" fillId="0" borderId="0" xfId="16" applyFont="1" applyFill="1" applyAlignment="1">
      <alignment horizontal="right"/>
    </xf>
    <xf numFmtId="0" fontId="19" fillId="0" borderId="0" xfId="16" applyFont="1" applyFill="1" applyAlignment="1">
      <alignment horizontal="left" wrapText="1"/>
    </xf>
    <xf numFmtId="0" fontId="16" fillId="0" borderId="0" xfId="16" applyFont="1" applyFill="1" applyAlignment="1">
      <alignment horizontal="left"/>
    </xf>
    <xf numFmtId="0" fontId="16" fillId="0" borderId="0" xfId="16" applyFont="1" applyFill="1" applyAlignment="1">
      <alignment horizontal="center"/>
    </xf>
    <xf numFmtId="0" fontId="6" fillId="8" borderId="28" xfId="16" applyFont="1" applyFill="1" applyBorder="1" applyAlignment="1">
      <alignment horizontal="left" vertical="center"/>
    </xf>
    <xf numFmtId="0" fontId="6" fillId="8" borderId="28" xfId="16" applyFont="1" applyFill="1" applyBorder="1" applyAlignment="1">
      <alignment horizontal="right" vertical="center"/>
    </xf>
    <xf numFmtId="0" fontId="20" fillId="0" borderId="28" xfId="3" applyBorder="1" applyAlignment="1">
      <alignment vertical="center" wrapText="1"/>
    </xf>
    <xf numFmtId="0" fontId="6" fillId="8" borderId="28" xfId="16" applyFont="1" applyFill="1" applyBorder="1" applyAlignment="1">
      <alignment horizontal="center" vertical="center"/>
    </xf>
    <xf numFmtId="38" fontId="19" fillId="0" borderId="0" xfId="4" applyFont="1" applyFill="1" applyAlignment="1">
      <alignment vertical="center"/>
    </xf>
    <xf numFmtId="0" fontId="19" fillId="0" borderId="0" xfId="16" applyFont="1" applyFill="1" applyAlignment="1">
      <alignment vertical="center"/>
    </xf>
    <xf numFmtId="0" fontId="19" fillId="0" borderId="4" xfId="16" applyFont="1" applyFill="1" applyBorder="1" applyAlignment="1">
      <alignment vertical="center"/>
    </xf>
    <xf numFmtId="0" fontId="19" fillId="0" borderId="0" xfId="16" applyFont="1" applyFill="1"/>
    <xf numFmtId="0" fontId="23" fillId="8" borderId="28" xfId="16" applyFont="1" applyFill="1" applyBorder="1" applyAlignment="1">
      <alignment horizontal="left" vertical="center" wrapText="1"/>
    </xf>
    <xf numFmtId="0" fontId="6" fillId="8" borderId="28" xfId="16" applyFont="1" applyFill="1" applyBorder="1" applyAlignment="1">
      <alignment horizontal="left" vertical="center" wrapText="1"/>
    </xf>
    <xf numFmtId="38" fontId="6" fillId="8" borderId="28" xfId="4" applyFont="1" applyFill="1" applyBorder="1" applyAlignment="1">
      <alignment horizontal="center" vertical="center" wrapText="1"/>
    </xf>
    <xf numFmtId="0" fontId="6" fillId="8" borderId="28" xfId="16" applyFont="1" applyFill="1" applyBorder="1" applyAlignment="1">
      <alignment vertical="center" wrapText="1"/>
    </xf>
    <xf numFmtId="0" fontId="23" fillId="8" borderId="28" xfId="16" applyFont="1" applyFill="1" applyBorder="1" applyAlignment="1">
      <alignment horizontal="center" vertical="center" wrapText="1"/>
    </xf>
    <xf numFmtId="38" fontId="19" fillId="9" borderId="0" xfId="4" applyFont="1" applyFill="1" applyAlignment="1">
      <alignment vertical="center"/>
    </xf>
    <xf numFmtId="0" fontId="19" fillId="9" borderId="0" xfId="16" applyFont="1" applyFill="1" applyAlignment="1">
      <alignment vertical="center"/>
    </xf>
    <xf numFmtId="0" fontId="19" fillId="9" borderId="0" xfId="16" applyFont="1" applyFill="1"/>
    <xf numFmtId="0" fontId="6" fillId="8" borderId="28" xfId="16" applyFont="1" applyFill="1" applyBorder="1" applyAlignment="1">
      <alignment horizontal="right" vertical="center" wrapText="1"/>
    </xf>
    <xf numFmtId="0" fontId="6" fillId="8" borderId="28" xfId="16" applyFont="1" applyFill="1" applyBorder="1" applyAlignment="1">
      <alignment horizontal="right" vertical="center" shrinkToFit="1"/>
    </xf>
    <xf numFmtId="0" fontId="0" fillId="0" borderId="0" xfId="18" applyFont="1"/>
    <xf numFmtId="0" fontId="25" fillId="0" borderId="0" xfId="18" applyFont="1" applyBorder="1" applyAlignment="1">
      <alignment wrapText="1"/>
    </xf>
    <xf numFmtId="0" fontId="25" fillId="0" borderId="0" xfId="18" applyFont="1" applyAlignment="1">
      <alignment wrapText="1"/>
    </xf>
    <xf numFmtId="0" fontId="0" fillId="0" borderId="32" xfId="18" applyFont="1" applyBorder="1"/>
    <xf numFmtId="0" fontId="25" fillId="0" borderId="33" xfId="18" applyFont="1" applyBorder="1" applyAlignment="1">
      <alignment wrapText="1"/>
    </xf>
    <xf numFmtId="0" fontId="25" fillId="0" borderId="34" xfId="18" applyFont="1" applyBorder="1" applyAlignment="1">
      <alignment wrapText="1"/>
    </xf>
    <xf numFmtId="0" fontId="0" fillId="0" borderId="35" xfId="18" applyFont="1" applyBorder="1"/>
    <xf numFmtId="0" fontId="26" fillId="0" borderId="0" xfId="18" applyFont="1" applyBorder="1" applyAlignment="1">
      <alignment horizontal="center" vertical="center"/>
    </xf>
    <xf numFmtId="0" fontId="25" fillId="0" borderId="36" xfId="18" applyFont="1" applyBorder="1" applyAlignment="1">
      <alignment horizontal="center" vertical="center"/>
    </xf>
    <xf numFmtId="0" fontId="25" fillId="0" borderId="0" xfId="18" applyFont="1" applyBorder="1" applyAlignment="1">
      <alignment horizontal="center" vertical="center"/>
    </xf>
    <xf numFmtId="0" fontId="0" fillId="0" borderId="35" xfId="18" applyFont="1" applyBorder="1" applyAlignment="1">
      <alignment vertical="center"/>
    </xf>
    <xf numFmtId="0" fontId="25" fillId="0" borderId="0" xfId="18" applyFont="1" applyBorder="1" applyAlignment="1">
      <alignment vertical="center" wrapText="1"/>
    </xf>
    <xf numFmtId="0" fontId="25" fillId="0" borderId="36" xfId="18" applyFont="1" applyBorder="1" applyAlignment="1">
      <alignment vertical="center" wrapText="1"/>
    </xf>
    <xf numFmtId="0" fontId="0" fillId="0" borderId="0" xfId="18" applyFont="1" applyAlignment="1">
      <alignment vertical="center"/>
    </xf>
    <xf numFmtId="0" fontId="26" fillId="0" borderId="0" xfId="18" applyFont="1" applyBorder="1" applyAlignment="1">
      <alignment vertical="center" wrapText="1"/>
    </xf>
    <xf numFmtId="0" fontId="25" fillId="0" borderId="0" xfId="18" applyFont="1" applyBorder="1" applyAlignment="1">
      <alignment vertical="top" wrapText="1"/>
    </xf>
    <xf numFmtId="0" fontId="25" fillId="0" borderId="36" xfId="18" applyFont="1" applyBorder="1" applyAlignment="1">
      <alignment vertical="top" wrapText="1"/>
    </xf>
    <xf numFmtId="0" fontId="0" fillId="0" borderId="37" xfId="18" applyFont="1" applyBorder="1" applyAlignment="1">
      <alignment vertical="center"/>
    </xf>
    <xf numFmtId="0" fontId="25" fillId="0" borderId="38" xfId="18" applyFont="1" applyBorder="1" applyAlignment="1">
      <alignment vertical="center" wrapText="1"/>
    </xf>
    <xf numFmtId="0" fontId="25" fillId="0" borderId="39" xfId="18" applyFont="1" applyBorder="1" applyAlignment="1">
      <alignment vertical="center" wrapText="1"/>
    </xf>
    <xf numFmtId="0" fontId="25" fillId="0" borderId="0" xfId="18" applyFont="1" applyAlignment="1">
      <alignment vertical="center" wrapText="1"/>
    </xf>
    <xf numFmtId="0" fontId="25" fillId="0" borderId="0" xfId="18" applyFont="1" applyBorder="1" applyAlignment="1">
      <alignment horizontal="right" vertical="center" wrapText="1"/>
    </xf>
    <xf numFmtId="0" fontId="25" fillId="0" borderId="0" xfId="18" applyFont="1" applyAlignment="1">
      <alignment horizontal="right" vertical="center" wrapText="1"/>
    </xf>
    <xf numFmtId="0" fontId="20" fillId="0" borderId="8" xfId="3" applyFill="1" applyBorder="1" applyAlignment="1">
      <alignment horizontal="right" vertical="center" shrinkToFit="1"/>
    </xf>
    <xf numFmtId="0" fontId="6" fillId="0" borderId="9" xfId="0" applyFont="1" applyFill="1" applyBorder="1" applyAlignment="1">
      <alignment horizontal="left" vertical="center" shrinkToFit="1"/>
    </xf>
    <xf numFmtId="0" fontId="6" fillId="0" borderId="14" xfId="0" applyFont="1" applyBorder="1" applyAlignment="1">
      <alignment horizontal="center" vertical="center" shrinkToFit="1"/>
    </xf>
    <xf numFmtId="0" fontId="6" fillId="0" borderId="15" xfId="0" applyFont="1" applyFill="1" applyBorder="1" applyAlignment="1">
      <alignment vertical="center" shrinkToFit="1"/>
    </xf>
    <xf numFmtId="0" fontId="6" fillId="0" borderId="14" xfId="0" quotePrefix="1" applyFont="1" applyFill="1" applyBorder="1" applyAlignment="1">
      <alignment horizontal="center" vertical="center" shrinkToFit="1"/>
    </xf>
    <xf numFmtId="0" fontId="6" fillId="0" borderId="41" xfId="0" applyFont="1" applyFill="1" applyBorder="1" applyAlignment="1">
      <alignment vertical="center" shrinkToFit="1"/>
    </xf>
    <xf numFmtId="0" fontId="6" fillId="0" borderId="14" xfId="0" applyFont="1" applyFill="1" applyBorder="1" applyAlignment="1">
      <alignment horizontal="center" vertical="center" shrinkToFit="1"/>
    </xf>
    <xf numFmtId="0" fontId="27" fillId="10" borderId="0" xfId="3" applyFont="1" applyFill="1" applyBorder="1" applyAlignment="1">
      <alignment horizontal="left" vertical="center" shrinkToFit="1"/>
    </xf>
    <xf numFmtId="0" fontId="6" fillId="10" borderId="15" xfId="0" applyFont="1" applyFill="1" applyBorder="1" applyAlignment="1">
      <alignment horizontal="left" vertical="center" shrinkToFit="1"/>
    </xf>
    <xf numFmtId="0" fontId="16" fillId="0" borderId="0" xfId="16" applyFont="1" applyFill="1" applyAlignment="1">
      <alignment vertical="center"/>
    </xf>
    <xf numFmtId="0" fontId="16" fillId="0" borderId="0" xfId="16" applyFont="1" applyFill="1" applyAlignment="1">
      <alignment vertical="center"/>
    </xf>
    <xf numFmtId="0" fontId="28" fillId="0" borderId="0" xfId="16" applyFont="1" applyFill="1" applyAlignment="1">
      <alignment horizontal="left" vertical="center"/>
    </xf>
    <xf numFmtId="0" fontId="24" fillId="0" borderId="28" xfId="16" applyFont="1" applyFill="1" applyBorder="1" applyAlignment="1">
      <alignment horizontal="center" vertical="center"/>
    </xf>
    <xf numFmtId="0" fontId="1" fillId="0" borderId="28" xfId="16" applyFont="1" applyFill="1" applyBorder="1" applyAlignment="1">
      <alignment horizontal="center" vertical="center" wrapText="1" shrinkToFit="1"/>
    </xf>
    <xf numFmtId="176" fontId="6" fillId="0" borderId="28" xfId="16" applyNumberFormat="1" applyFont="1" applyFill="1" applyBorder="1" applyAlignment="1">
      <alignment horizontal="center" vertical="center" wrapText="1"/>
    </xf>
    <xf numFmtId="0" fontId="29" fillId="0" borderId="0" xfId="16" applyFont="1" applyFill="1" applyAlignment="1">
      <alignment horizontal="left" wrapText="1" shrinkToFit="1"/>
    </xf>
    <xf numFmtId="176" fontId="16" fillId="0" borderId="0" xfId="16" applyNumberFormat="1" applyFont="1" applyFill="1" applyAlignment="1">
      <alignment horizontal="left"/>
    </xf>
    <xf numFmtId="0" fontId="16" fillId="0" borderId="0" xfId="16" applyFont="1" applyFill="1" applyAlignment="1">
      <alignment vertical="center"/>
    </xf>
    <xf numFmtId="176" fontId="6" fillId="0" borderId="28" xfId="16" applyNumberFormat="1" applyFont="1" applyFill="1" applyBorder="1" applyAlignment="1">
      <alignment horizontal="center" vertical="center" wrapText="1"/>
    </xf>
    <xf numFmtId="0" fontId="1" fillId="8" borderId="28" xfId="16" applyFont="1" applyFill="1" applyBorder="1" applyAlignment="1">
      <alignment horizontal="left" vertical="center"/>
    </xf>
    <xf numFmtId="0" fontId="1" fillId="8" borderId="28" xfId="16" applyFont="1" applyFill="1" applyBorder="1" applyAlignment="1">
      <alignment horizontal="left" vertical="center" wrapText="1" shrinkToFit="1"/>
    </xf>
    <xf numFmtId="0" fontId="30" fillId="0" borderId="28" xfId="16" applyFont="1" applyFill="1" applyBorder="1" applyAlignment="1">
      <alignment vertical="center" wrapText="1"/>
    </xf>
    <xf numFmtId="0" fontId="24" fillId="8" borderId="28" xfId="16" applyFont="1" applyFill="1" applyBorder="1" applyAlignment="1">
      <alignment horizontal="left"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6" fillId="0" borderId="28" xfId="16" applyNumberFormat="1" applyFont="1" applyFill="1" applyBorder="1" applyAlignment="1">
      <alignment horizontal="center" vertical="center" wrapText="1"/>
    </xf>
    <xf numFmtId="0" fontId="1" fillId="8" borderId="28" xfId="16" applyFont="1" applyFill="1" applyBorder="1" applyAlignment="1">
      <alignment horizontal="left"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6" fillId="0" borderId="28" xfId="16" applyNumberFormat="1" applyFont="1" applyFill="1" applyBorder="1" applyAlignment="1">
      <alignment horizontal="center"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6" fillId="0" borderId="28" xfId="16" applyNumberFormat="1" applyFont="1" applyFill="1" applyBorder="1" applyAlignment="1">
      <alignment horizontal="center"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6" fillId="0" borderId="28" xfId="16" applyNumberFormat="1" applyFont="1" applyFill="1" applyBorder="1" applyAlignment="1">
      <alignment horizontal="center"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6" fillId="0" borderId="28" xfId="16" applyNumberFormat="1" applyFont="1" applyFill="1" applyBorder="1" applyAlignment="1">
      <alignment horizontal="center"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6" fillId="0" borderId="28" xfId="16" applyNumberFormat="1" applyFont="1" applyFill="1" applyBorder="1" applyAlignment="1">
      <alignment horizontal="center"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6" fillId="0" borderId="28" xfId="16" applyNumberFormat="1" applyFont="1" applyFill="1" applyBorder="1" applyAlignment="1">
      <alignment horizontal="center"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6" fillId="0" borderId="28" xfId="16" applyNumberFormat="1" applyFont="1" applyFill="1" applyBorder="1" applyAlignment="1">
      <alignment horizontal="center"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6" fillId="0" borderId="28" xfId="16" applyNumberFormat="1" applyFont="1" applyFill="1" applyBorder="1" applyAlignment="1">
      <alignment horizontal="center"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6" fillId="0" borderId="28" xfId="16" applyNumberFormat="1" applyFont="1" applyFill="1" applyBorder="1" applyAlignment="1">
      <alignment horizontal="center"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6" fillId="0" borderId="28" xfId="16" applyNumberFormat="1" applyFont="1" applyFill="1" applyBorder="1" applyAlignment="1">
      <alignment horizontal="center" vertical="center" wrapText="1"/>
    </xf>
    <xf numFmtId="0" fontId="33" fillId="0" borderId="28" xfId="3" applyFont="1" applyBorder="1" applyAlignment="1">
      <alignment vertical="center" wrapText="1"/>
    </xf>
    <xf numFmtId="176" fontId="16" fillId="0" borderId="0" xfId="16" applyNumberFormat="1" applyFont="1" applyFill="1" applyAlignment="1">
      <alignment horizontal="left"/>
    </xf>
    <xf numFmtId="0" fontId="16" fillId="0" borderId="0" xfId="16" applyFont="1" applyFill="1" applyAlignment="1">
      <alignment vertical="center"/>
    </xf>
    <xf numFmtId="176" fontId="6" fillId="0" borderId="28" xfId="16" applyNumberFormat="1" applyFont="1" applyFill="1" applyBorder="1" applyAlignment="1">
      <alignment horizontal="center" vertical="center" wrapText="1"/>
    </xf>
    <xf numFmtId="176" fontId="16" fillId="0" borderId="0" xfId="16" applyNumberFormat="1" applyFont="1" applyFill="1" applyAlignment="1">
      <alignment horizontal="left"/>
    </xf>
    <xf numFmtId="176" fontId="6" fillId="0" borderId="28" xfId="16" applyNumberFormat="1" applyFont="1" applyFill="1" applyBorder="1" applyAlignment="1">
      <alignment horizontal="center" vertical="center" wrapText="1"/>
    </xf>
    <xf numFmtId="176" fontId="16" fillId="0" borderId="0" xfId="16" applyNumberFormat="1" applyFont="1" applyFill="1" applyAlignment="1">
      <alignment horizontal="left"/>
    </xf>
    <xf numFmtId="176" fontId="6" fillId="0" borderId="28" xfId="16" applyNumberFormat="1" applyFont="1" applyFill="1" applyBorder="1" applyAlignment="1">
      <alignment horizontal="center" vertical="center" wrapText="1"/>
    </xf>
    <xf numFmtId="0" fontId="19" fillId="0" borderId="0" xfId="4" applyNumberFormat="1" applyFont="1" applyFill="1" applyAlignment="1">
      <alignment horizontal="center" vertical="center"/>
    </xf>
    <xf numFmtId="0" fontId="24" fillId="8" borderId="28" xfId="16" applyFont="1" applyFill="1" applyBorder="1" applyAlignment="1">
      <alignment horizontal="right" vertical="center" wrapText="1"/>
    </xf>
    <xf numFmtId="0" fontId="19" fillId="0" borderId="0" xfId="16" applyFont="1" applyFill="1" applyBorder="1" applyAlignment="1">
      <alignment horizontal="left" vertical="center" shrinkToFit="1"/>
    </xf>
    <xf numFmtId="176" fontId="16" fillId="0" borderId="0" xfId="16" applyNumberFormat="1" applyFont="1" applyFill="1" applyAlignment="1">
      <alignment horizontal="left"/>
    </xf>
    <xf numFmtId="0" fontId="12" fillId="0" borderId="0" xfId="1" applyFill="1" applyAlignment="1">
      <alignment horizontal="right"/>
    </xf>
    <xf numFmtId="0" fontId="6" fillId="0" borderId="1" xfId="0" applyFont="1" applyBorder="1" applyAlignment="1">
      <alignment horizontal="right" vertical="center"/>
    </xf>
    <xf numFmtId="0" fontId="6" fillId="0" borderId="3" xfId="0" applyFont="1" applyBorder="1" applyAlignment="1">
      <alignment horizontal="right" vertical="center"/>
    </xf>
    <xf numFmtId="0" fontId="6" fillId="0" borderId="2" xfId="0" applyFont="1" applyBorder="1" applyAlignment="1">
      <alignment horizontal="righ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readingOrder="1"/>
    </xf>
    <xf numFmtId="0" fontId="10" fillId="3" borderId="2" xfId="0" applyFont="1" applyFill="1" applyBorder="1" applyAlignment="1">
      <alignment horizontal="center" vertical="center" wrapText="1" readingOrder="1"/>
    </xf>
    <xf numFmtId="0" fontId="17" fillId="0" borderId="31" xfId="16" applyFont="1" applyFill="1" applyBorder="1" applyAlignment="1">
      <alignment horizontal="center" vertical="center"/>
    </xf>
    <xf numFmtId="176" fontId="17" fillId="0" borderId="31" xfId="16" applyNumberFormat="1" applyFont="1" applyFill="1" applyBorder="1" applyAlignment="1">
      <alignment horizontal="center" vertical="center"/>
    </xf>
    <xf numFmtId="0" fontId="12" fillId="0" borderId="40" xfId="1" applyFill="1" applyBorder="1" applyAlignment="1">
      <alignment horizontal="right" vertical="center" shrinkToFit="1"/>
    </xf>
  </cellXfs>
  <cellStyles count="19">
    <cellStyle name="ハイパーリンク" xfId="1" builtinId="8"/>
    <cellStyle name="ハイパーリンク 2" xfId="3"/>
    <cellStyle name="桁区切り 2 17" xfId="4"/>
    <cellStyle name="桁区切り 2 18" xfId="5"/>
    <cellStyle name="桁区切り 2 19" xfId="6"/>
    <cellStyle name="桁区切り 2 20" xfId="7"/>
    <cellStyle name="桁区切り 2 21" xfId="8"/>
    <cellStyle name="桁区切り 2 22" xfId="9"/>
    <cellStyle name="桁区切り 2 23" xfId="10"/>
    <cellStyle name="桁区切り 2 25" xfId="11"/>
    <cellStyle name="桁区切り 2 26" xfId="12"/>
    <cellStyle name="桁区切り 2 27" xfId="13"/>
    <cellStyle name="桁区切り 2 28" xfId="14"/>
    <cellStyle name="桁区切り 2 30" xfId="15"/>
    <cellStyle name="桁区切り 3" xfId="17"/>
    <cellStyle name="標準" xfId="0" builtinId="0"/>
    <cellStyle name="標準 2 2" xfId="18"/>
    <cellStyle name="標準 3" xfId="16"/>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ja-JP" altLang="en-US"/>
              <a:t>スキルチェック結果</a:t>
            </a:r>
            <a:endParaRPr lang="ja-JP"/>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radarChart>
        <c:radarStyle val="filled"/>
        <c:varyColors val="0"/>
        <c:ser>
          <c:idx val="0"/>
          <c:order val="0"/>
          <c:spPr>
            <a:solidFill>
              <a:schemeClr val="accent1">
                <a:alpha val="50196"/>
              </a:schemeClr>
            </a:solidFill>
            <a:ln w="25400">
              <a:solidFill>
                <a:schemeClr val="accent1"/>
              </a:solidFill>
              <a:prstDash val="solid"/>
            </a:ln>
            <a:effectLst/>
          </c:spPr>
          <c:cat>
            <c:strRef>
              <c:f>'スキルマップ（コンピュータ制御科）'!$Q$5:$Q$8</c:f>
              <c:strCache>
                <c:ptCount val="4"/>
                <c:pt idx="0">
                  <c:v>設計・開発</c:v>
                </c:pt>
                <c:pt idx="1">
                  <c:v>加工・組立</c:v>
                </c:pt>
                <c:pt idx="2">
                  <c:v>検査</c:v>
                </c:pt>
                <c:pt idx="3">
                  <c:v>教育・安全</c:v>
                </c:pt>
              </c:strCache>
            </c:strRef>
          </c:cat>
          <c:val>
            <c:numRef>
              <c:f>'スキルマップ（コンピュータ制御科）'!$R$5:$R$8</c:f>
              <c:numCache>
                <c:formatCode>0%</c:formatCode>
                <c:ptCount val="4"/>
                <c:pt idx="0">
                  <c:v>0</c:v>
                </c:pt>
                <c:pt idx="1">
                  <c:v>0</c:v>
                </c:pt>
                <c:pt idx="2">
                  <c:v>0</c:v>
                </c:pt>
                <c:pt idx="3">
                  <c:v>0</c:v>
                </c:pt>
              </c:numCache>
            </c:numRef>
          </c:val>
          <c:extLst>
            <c:ext xmlns:c16="http://schemas.microsoft.com/office/drawing/2014/chart" uri="{C3380CC4-5D6E-409C-BE32-E72D297353CC}">
              <c16:uniqueId val="{00000000-09EA-4732-8F39-BB059D23716F}"/>
            </c:ext>
          </c:extLst>
        </c:ser>
        <c:dLbls>
          <c:showLegendKey val="0"/>
          <c:showVal val="0"/>
          <c:showCatName val="0"/>
          <c:showSerName val="0"/>
          <c:showPercent val="0"/>
          <c:showBubbleSize val="0"/>
        </c:dLbls>
        <c:axId val="951911376"/>
        <c:axId val="951916784"/>
      </c:radarChart>
      <c:catAx>
        <c:axId val="951911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1916784"/>
        <c:crosses val="autoZero"/>
        <c:auto val="1"/>
        <c:lblAlgn val="ctr"/>
        <c:lblOffset val="100"/>
        <c:noMultiLvlLbl val="0"/>
      </c:catAx>
      <c:valAx>
        <c:axId val="95191678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5191137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CheckBox" fmlaLink="N6" lockText="1" noThreeD="1"/>
</file>

<file path=xl/ctrlProps/ctrlProp10.xml><?xml version="1.0" encoding="utf-8"?>
<formControlPr xmlns="http://schemas.microsoft.com/office/spreadsheetml/2009/9/main" objectType="CheckBox" fmlaLink="O15" lockText="1" noThreeD="1"/>
</file>

<file path=xl/ctrlProps/ctrlProp11.xml><?xml version="1.0" encoding="utf-8"?>
<formControlPr xmlns="http://schemas.microsoft.com/office/spreadsheetml/2009/9/main" objectType="CheckBox" fmlaLink="O20" lockText="1" noThreeD="1"/>
</file>

<file path=xl/ctrlProps/ctrlProp12.xml><?xml version="1.0" encoding="utf-8"?>
<formControlPr xmlns="http://schemas.microsoft.com/office/spreadsheetml/2009/9/main" objectType="CheckBox" fmlaLink="O25" lockText="1" noThreeD="1"/>
</file>

<file path=xl/ctrlProps/ctrlProp13.xml><?xml version="1.0" encoding="utf-8"?>
<formControlPr xmlns="http://schemas.microsoft.com/office/spreadsheetml/2009/9/main" objectType="CheckBox" fmlaLink="O26" lockText="1" noThreeD="1"/>
</file>

<file path=xl/ctrlProps/ctrlProp14.xml><?xml version="1.0" encoding="utf-8"?>
<formControlPr xmlns="http://schemas.microsoft.com/office/spreadsheetml/2009/9/main" objectType="CheckBox" fmlaLink="P15" lockText="1" noThreeD="1"/>
</file>

<file path=xl/ctrlProps/ctrlProp15.xml><?xml version="1.0" encoding="utf-8"?>
<formControlPr xmlns="http://schemas.microsoft.com/office/spreadsheetml/2009/9/main" objectType="CheckBox" fmlaLink="P25" lockText="1" noThreeD="1"/>
</file>

<file path=xl/ctrlProps/ctrlProp16.xml><?xml version="1.0" encoding="utf-8"?>
<formControlPr xmlns="http://schemas.microsoft.com/office/spreadsheetml/2009/9/main" objectType="CheckBox" fmlaLink="P22" lockText="1" noThreeD="1"/>
</file>

<file path=xl/ctrlProps/ctrlProp17.xml><?xml version="1.0" encoding="utf-8"?>
<formControlPr xmlns="http://schemas.microsoft.com/office/spreadsheetml/2009/9/main" objectType="CheckBox" fmlaLink="P23" lockText="1" noThreeD="1"/>
</file>

<file path=xl/ctrlProps/ctrlProp18.xml><?xml version="1.0" encoding="utf-8"?>
<formControlPr xmlns="http://schemas.microsoft.com/office/spreadsheetml/2009/9/main" objectType="CheckBox" fmlaLink="N10" lockText="1" noThreeD="1"/>
</file>

<file path=xl/ctrlProps/ctrlProp19.xml><?xml version="1.0" encoding="utf-8"?>
<formControlPr xmlns="http://schemas.microsoft.com/office/spreadsheetml/2009/9/main" objectType="CheckBox" fmlaLink="N14" lockText="1" noThreeD="1"/>
</file>

<file path=xl/ctrlProps/ctrlProp2.xml><?xml version="1.0" encoding="utf-8"?>
<formControlPr xmlns="http://schemas.microsoft.com/office/spreadsheetml/2009/9/main" objectType="CheckBox" fmlaLink="N8" lockText="1" noThreeD="1"/>
</file>

<file path=xl/ctrlProps/ctrlProp20.xml><?xml version="1.0" encoding="utf-8"?>
<formControlPr xmlns="http://schemas.microsoft.com/office/spreadsheetml/2009/9/main" objectType="CheckBox" fmlaLink="N18" lockText="1" noThreeD="1"/>
</file>

<file path=xl/ctrlProps/ctrlProp21.xml><?xml version="1.0" encoding="utf-8"?>
<formControlPr xmlns="http://schemas.microsoft.com/office/spreadsheetml/2009/9/main" objectType="CheckBox" fmlaLink="N30" lockText="1" noThreeD="1"/>
</file>

<file path=xl/ctrlProps/ctrlProp22.xml><?xml version="1.0" encoding="utf-8"?>
<formControlPr xmlns="http://schemas.microsoft.com/office/spreadsheetml/2009/9/main" objectType="CheckBox" fmlaLink="N34" lockText="1" noThreeD="1"/>
</file>

<file path=xl/ctrlProps/ctrlProp23.xml><?xml version="1.0" encoding="utf-8"?>
<formControlPr xmlns="http://schemas.microsoft.com/office/spreadsheetml/2009/9/main" objectType="CheckBox" fmlaLink="N38" lockText="1" noThreeD="1"/>
</file>

<file path=xl/ctrlProps/ctrlProp24.xml><?xml version="1.0" encoding="utf-8"?>
<formControlPr xmlns="http://schemas.microsoft.com/office/spreadsheetml/2009/9/main" objectType="CheckBox" fmlaLink="O12" lockText="1" noThreeD="1"/>
</file>

<file path=xl/ctrlProps/ctrlProp25.xml><?xml version="1.0" encoding="utf-8"?>
<formControlPr xmlns="http://schemas.microsoft.com/office/spreadsheetml/2009/9/main" objectType="CheckBox" fmlaLink="O14" lockText="1" noThreeD="1"/>
</file>

<file path=xl/ctrlProps/ctrlProp26.xml><?xml version="1.0" encoding="utf-8"?>
<formControlPr xmlns="http://schemas.microsoft.com/office/spreadsheetml/2009/9/main" objectType="CheckBox" fmlaLink="O17" lockText="1" noThreeD="1"/>
</file>

<file path=xl/ctrlProps/ctrlProp27.xml><?xml version="1.0" encoding="utf-8"?>
<formControlPr xmlns="http://schemas.microsoft.com/office/spreadsheetml/2009/9/main" objectType="CheckBox" fmlaLink="O18" lockText="1" noThreeD="1"/>
</file>

<file path=xl/ctrlProps/ctrlProp28.xml><?xml version="1.0" encoding="utf-8"?>
<formControlPr xmlns="http://schemas.microsoft.com/office/spreadsheetml/2009/9/main" objectType="CheckBox" fmlaLink="O30" lockText="1" noThreeD="1"/>
</file>

<file path=xl/ctrlProps/ctrlProp29.xml><?xml version="1.0" encoding="utf-8"?>
<formControlPr xmlns="http://schemas.microsoft.com/office/spreadsheetml/2009/9/main" objectType="CheckBox" fmlaLink="O32" lockText="1" noThreeD="1"/>
</file>

<file path=xl/ctrlProps/ctrlProp3.xml><?xml version="1.0" encoding="utf-8"?>
<formControlPr xmlns="http://schemas.microsoft.com/office/spreadsheetml/2009/9/main" objectType="CheckBox" fmlaLink="N17" lockText="1" noThreeD="1"/>
</file>

<file path=xl/ctrlProps/ctrlProp30.xml><?xml version="1.0" encoding="utf-8"?>
<formControlPr xmlns="http://schemas.microsoft.com/office/spreadsheetml/2009/9/main" objectType="CheckBox" fmlaLink="O34" lockText="1" noThreeD="1"/>
</file>

<file path=xl/ctrlProps/ctrlProp31.xml><?xml version="1.0" encoding="utf-8"?>
<formControlPr xmlns="http://schemas.microsoft.com/office/spreadsheetml/2009/9/main" objectType="CheckBox" fmlaLink="O40" lockText="1" noThreeD="1"/>
</file>

<file path=xl/ctrlProps/ctrlProp32.xml><?xml version="1.0" encoding="utf-8"?>
<formControlPr xmlns="http://schemas.microsoft.com/office/spreadsheetml/2009/9/main" objectType="CheckBox" fmlaLink="P14" lockText="1" noThreeD="1"/>
</file>

<file path=xl/ctrlProps/ctrlProp33.xml><?xml version="1.0" encoding="utf-8"?>
<formControlPr xmlns="http://schemas.microsoft.com/office/spreadsheetml/2009/9/main" objectType="CheckBox" fmlaLink="P17" lockText="1" noThreeD="1"/>
</file>

<file path=xl/ctrlProps/ctrlProp34.xml><?xml version="1.0" encoding="utf-8"?>
<formControlPr xmlns="http://schemas.microsoft.com/office/spreadsheetml/2009/9/main" objectType="CheckBox" fmlaLink="P26" lockText="1" noThreeD="1"/>
</file>

<file path=xl/ctrlProps/ctrlProp35.xml><?xml version="1.0" encoding="utf-8"?>
<formControlPr xmlns="http://schemas.microsoft.com/office/spreadsheetml/2009/9/main" objectType="CheckBox" fmlaLink="P30" lockText="1" noThreeD="1"/>
</file>

<file path=xl/ctrlProps/ctrlProp36.xml><?xml version="1.0" encoding="utf-8"?>
<formControlPr xmlns="http://schemas.microsoft.com/office/spreadsheetml/2009/9/main" objectType="CheckBox" fmlaLink="P36" lockText="1" noThreeD="1"/>
</file>

<file path=xl/ctrlProps/ctrlProp37.xml><?xml version="1.0" encoding="utf-8"?>
<formControlPr xmlns="http://schemas.microsoft.com/office/spreadsheetml/2009/9/main" objectType="CheckBox" fmlaLink="P38" lockText="1" noThreeD="1"/>
</file>

<file path=xl/ctrlProps/ctrlProp4.xml><?xml version="1.0" encoding="utf-8"?>
<formControlPr xmlns="http://schemas.microsoft.com/office/spreadsheetml/2009/9/main" objectType="CheckBox" fmlaLink="N28" lockText="1" noThreeD="1"/>
</file>

<file path=xl/ctrlProps/ctrlProp5.xml><?xml version="1.0" encoding="utf-8"?>
<formControlPr xmlns="http://schemas.microsoft.com/office/spreadsheetml/2009/9/main" objectType="CheckBox" fmlaLink="N40" lockText="1" noThreeD="1"/>
</file>

<file path=xl/ctrlProps/ctrlProp6.xml><?xml version="1.0" encoding="utf-8"?>
<formControlPr xmlns="http://schemas.microsoft.com/office/spreadsheetml/2009/9/main" objectType="CheckBox" fmlaLink="O19" lockText="1" noThreeD="1"/>
</file>

<file path=xl/ctrlProps/ctrlProp7.xml><?xml version="1.0" encoding="utf-8"?>
<formControlPr xmlns="http://schemas.microsoft.com/office/spreadsheetml/2009/9/main" objectType="CheckBox" fmlaLink="O8" lockText="1" noThreeD="1"/>
</file>

<file path=xl/ctrlProps/ctrlProp8.xml><?xml version="1.0" encoding="utf-8"?>
<formControlPr xmlns="http://schemas.microsoft.com/office/spreadsheetml/2009/9/main" objectType="CheckBox" fmlaLink="O22" lockText="1" noThreeD="1"/>
</file>

<file path=xl/ctrlProps/ctrlProp9.xml><?xml version="1.0" encoding="utf-8"?>
<formControlPr xmlns="http://schemas.microsoft.com/office/spreadsheetml/2009/9/main" objectType="CheckBox" fmlaLink="O10"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6</xdr:col>
          <xdr:colOff>219075</xdr:colOff>
          <xdr:row>5</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6</xdr:col>
          <xdr:colOff>219075</xdr:colOff>
          <xdr:row>7</xdr:row>
          <xdr:rowOff>180975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9525</xdr:rowOff>
        </xdr:from>
        <xdr:to>
          <xdr:col>6</xdr:col>
          <xdr:colOff>219075</xdr:colOff>
          <xdr:row>16</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9525</xdr:rowOff>
        </xdr:from>
        <xdr:to>
          <xdr:col>6</xdr:col>
          <xdr:colOff>219075</xdr:colOff>
          <xdr:row>27</xdr:row>
          <xdr:rowOff>171450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39</xdr:row>
          <xdr:rowOff>9525</xdr:rowOff>
        </xdr:from>
        <xdr:to>
          <xdr:col>6</xdr:col>
          <xdr:colOff>219075</xdr:colOff>
          <xdr:row>39</xdr:row>
          <xdr:rowOff>171450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9525</xdr:rowOff>
        </xdr:from>
        <xdr:to>
          <xdr:col>8</xdr:col>
          <xdr:colOff>219075</xdr:colOff>
          <xdr:row>18</xdr:row>
          <xdr:rowOff>171450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9525</xdr:rowOff>
        </xdr:from>
        <xdr:to>
          <xdr:col>8</xdr:col>
          <xdr:colOff>219075</xdr:colOff>
          <xdr:row>7</xdr:row>
          <xdr:rowOff>180975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9525</xdr:rowOff>
        </xdr:from>
        <xdr:to>
          <xdr:col>8</xdr:col>
          <xdr:colOff>219075</xdr:colOff>
          <xdr:row>21</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9525</xdr:rowOff>
        </xdr:from>
        <xdr:to>
          <xdr:col>8</xdr:col>
          <xdr:colOff>219075</xdr:colOff>
          <xdr:row>9</xdr:row>
          <xdr:rowOff>171450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xdr:row>
          <xdr:rowOff>9525</xdr:rowOff>
        </xdr:from>
        <xdr:to>
          <xdr:col>8</xdr:col>
          <xdr:colOff>219075</xdr:colOff>
          <xdr:row>14</xdr:row>
          <xdr:rowOff>171450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9525</xdr:rowOff>
        </xdr:from>
        <xdr:to>
          <xdr:col>8</xdr:col>
          <xdr:colOff>219075</xdr:colOff>
          <xdr:row>19</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xdr:row>
          <xdr:rowOff>9525</xdr:rowOff>
        </xdr:from>
        <xdr:to>
          <xdr:col>8</xdr:col>
          <xdr:colOff>219075</xdr:colOff>
          <xdr:row>24</xdr:row>
          <xdr:rowOff>171450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9525</xdr:rowOff>
        </xdr:from>
        <xdr:to>
          <xdr:col>8</xdr:col>
          <xdr:colOff>219075</xdr:colOff>
          <xdr:row>25</xdr:row>
          <xdr:rowOff>171450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xdr:row>
          <xdr:rowOff>9525</xdr:rowOff>
        </xdr:from>
        <xdr:to>
          <xdr:col>10</xdr:col>
          <xdr:colOff>219075</xdr:colOff>
          <xdr:row>14</xdr:row>
          <xdr:rowOff>180975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9525</xdr:rowOff>
        </xdr:from>
        <xdr:to>
          <xdr:col>10</xdr:col>
          <xdr:colOff>219075</xdr:colOff>
          <xdr:row>24</xdr:row>
          <xdr:rowOff>171450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21</xdr:row>
          <xdr:rowOff>9525</xdr:rowOff>
        </xdr:from>
        <xdr:to>
          <xdr:col>10</xdr:col>
          <xdr:colOff>219075</xdr:colOff>
          <xdr:row>21</xdr:row>
          <xdr:rowOff>171450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xdr:row>
          <xdr:rowOff>9525</xdr:rowOff>
        </xdr:from>
        <xdr:to>
          <xdr:col>10</xdr:col>
          <xdr:colOff>219075</xdr:colOff>
          <xdr:row>22</xdr:row>
          <xdr:rowOff>171450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9525</xdr:rowOff>
        </xdr:from>
        <xdr:to>
          <xdr:col>6</xdr:col>
          <xdr:colOff>219075</xdr:colOff>
          <xdr:row>9</xdr:row>
          <xdr:rowOff>180975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9525</xdr:rowOff>
        </xdr:from>
        <xdr:to>
          <xdr:col>6</xdr:col>
          <xdr:colOff>219075</xdr:colOff>
          <xdr:row>13</xdr:row>
          <xdr:rowOff>180975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9525</xdr:rowOff>
        </xdr:from>
        <xdr:to>
          <xdr:col>6</xdr:col>
          <xdr:colOff>219075</xdr:colOff>
          <xdr:row>17</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xdr:row>
          <xdr:rowOff>9525</xdr:rowOff>
        </xdr:from>
        <xdr:to>
          <xdr:col>6</xdr:col>
          <xdr:colOff>219075</xdr:colOff>
          <xdr:row>29</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33</xdr:row>
          <xdr:rowOff>9525</xdr:rowOff>
        </xdr:from>
        <xdr:to>
          <xdr:col>6</xdr:col>
          <xdr:colOff>219075</xdr:colOff>
          <xdr:row>33</xdr:row>
          <xdr:rowOff>171450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37</xdr:row>
          <xdr:rowOff>9525</xdr:rowOff>
        </xdr:from>
        <xdr:to>
          <xdr:col>6</xdr:col>
          <xdr:colOff>219075</xdr:colOff>
          <xdr:row>37</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8</xdr:col>
          <xdr:colOff>219075</xdr:colOff>
          <xdr:row>11</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xdr:row>
          <xdr:rowOff>9525</xdr:rowOff>
        </xdr:from>
        <xdr:to>
          <xdr:col>8</xdr:col>
          <xdr:colOff>219075</xdr:colOff>
          <xdr:row>13</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xdr:row>
          <xdr:rowOff>9525</xdr:rowOff>
        </xdr:from>
        <xdr:to>
          <xdr:col>8</xdr:col>
          <xdr:colOff>219075</xdr:colOff>
          <xdr:row>16</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9525</xdr:rowOff>
        </xdr:from>
        <xdr:to>
          <xdr:col>8</xdr:col>
          <xdr:colOff>219075</xdr:colOff>
          <xdr:row>17</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9525</xdr:rowOff>
        </xdr:from>
        <xdr:to>
          <xdr:col>8</xdr:col>
          <xdr:colOff>219075</xdr:colOff>
          <xdr:row>29</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9525</xdr:rowOff>
        </xdr:from>
        <xdr:to>
          <xdr:col>8</xdr:col>
          <xdr:colOff>219075</xdr:colOff>
          <xdr:row>31</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xdr:row>
          <xdr:rowOff>9525</xdr:rowOff>
        </xdr:from>
        <xdr:to>
          <xdr:col>8</xdr:col>
          <xdr:colOff>219075</xdr:colOff>
          <xdr:row>33</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9525</xdr:rowOff>
        </xdr:from>
        <xdr:to>
          <xdr:col>8</xdr:col>
          <xdr:colOff>219075</xdr:colOff>
          <xdr:row>39</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13</xdr:row>
          <xdr:rowOff>9525</xdr:rowOff>
        </xdr:from>
        <xdr:to>
          <xdr:col>10</xdr:col>
          <xdr:colOff>219075</xdr:colOff>
          <xdr:row>13</xdr:row>
          <xdr:rowOff>180975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16</xdr:row>
          <xdr:rowOff>9525</xdr:rowOff>
        </xdr:from>
        <xdr:to>
          <xdr:col>10</xdr:col>
          <xdr:colOff>219075</xdr:colOff>
          <xdr:row>16</xdr:row>
          <xdr:rowOff>180975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25</xdr:row>
          <xdr:rowOff>9525</xdr:rowOff>
        </xdr:from>
        <xdr:to>
          <xdr:col>10</xdr:col>
          <xdr:colOff>219075</xdr:colOff>
          <xdr:row>25</xdr:row>
          <xdr:rowOff>171450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29</xdr:row>
          <xdr:rowOff>9525</xdr:rowOff>
        </xdr:from>
        <xdr:to>
          <xdr:col>10</xdr:col>
          <xdr:colOff>219075</xdr:colOff>
          <xdr:row>29</xdr:row>
          <xdr:rowOff>171450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35</xdr:row>
          <xdr:rowOff>9525</xdr:rowOff>
        </xdr:from>
        <xdr:to>
          <xdr:col>10</xdr:col>
          <xdr:colOff>219075</xdr:colOff>
          <xdr:row>35</xdr:row>
          <xdr:rowOff>171450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37</xdr:row>
          <xdr:rowOff>9525</xdr:rowOff>
        </xdr:from>
        <xdr:to>
          <xdr:col>10</xdr:col>
          <xdr:colOff>219075</xdr:colOff>
          <xdr:row>37</xdr:row>
          <xdr:rowOff>171450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31750</xdr:colOff>
      <xdr:row>0</xdr:row>
      <xdr:rowOff>0</xdr:rowOff>
    </xdr:from>
    <xdr:to>
      <xdr:col>25</xdr:col>
      <xdr:colOff>464484</xdr:colOff>
      <xdr:row>48</xdr:row>
      <xdr:rowOff>63500</xdr:rowOff>
    </xdr:to>
    <xdr:sp macro="" textlink="">
      <xdr:nvSpPr>
        <xdr:cNvPr id="39" name="正方形/長方形 38"/>
        <xdr:cNvSpPr/>
      </xdr:nvSpPr>
      <xdr:spPr>
        <a:xfrm>
          <a:off x="13938250" y="0"/>
          <a:ext cx="9100484" cy="10334625"/>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2</xdr:col>
      <xdr:colOff>1847850</xdr:colOff>
      <xdr:row>24</xdr:row>
      <xdr:rowOff>0</xdr:rowOff>
    </xdr:from>
    <xdr:to>
      <xdr:col>3</xdr:col>
      <xdr:colOff>76199</xdr:colOff>
      <xdr:row>25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200024</xdr:colOff>
      <xdr:row>28</xdr:row>
      <xdr:rowOff>114300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16</xdr:row>
      <xdr:rowOff>0</xdr:rowOff>
    </xdr:from>
    <xdr:to>
      <xdr:col>4</xdr:col>
      <xdr:colOff>1926431</xdr:colOff>
      <xdr:row>17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16</xdr:row>
      <xdr:rowOff>0</xdr:rowOff>
    </xdr:from>
    <xdr:to>
      <xdr:col>4</xdr:col>
      <xdr:colOff>1926431</xdr:colOff>
      <xdr:row>17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16</xdr:row>
      <xdr:rowOff>0</xdr:rowOff>
    </xdr:from>
    <xdr:to>
      <xdr:col>4</xdr:col>
      <xdr:colOff>1854627</xdr:colOff>
      <xdr:row>17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16</xdr:row>
      <xdr:rowOff>0</xdr:rowOff>
    </xdr:from>
    <xdr:to>
      <xdr:col>4</xdr:col>
      <xdr:colOff>1854627</xdr:colOff>
      <xdr:row>17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19</xdr:row>
      <xdr:rowOff>0</xdr:rowOff>
    </xdr:from>
    <xdr:to>
      <xdr:col>4</xdr:col>
      <xdr:colOff>1926431</xdr:colOff>
      <xdr:row>20</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19</xdr:row>
      <xdr:rowOff>0</xdr:rowOff>
    </xdr:from>
    <xdr:to>
      <xdr:col>4</xdr:col>
      <xdr:colOff>1926431</xdr:colOff>
      <xdr:row>20</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19</xdr:row>
      <xdr:rowOff>0</xdr:rowOff>
    </xdr:from>
    <xdr:to>
      <xdr:col>4</xdr:col>
      <xdr:colOff>1854627</xdr:colOff>
      <xdr:row>20</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19</xdr:row>
      <xdr:rowOff>0</xdr:rowOff>
    </xdr:from>
    <xdr:to>
      <xdr:col>4</xdr:col>
      <xdr:colOff>1854627</xdr:colOff>
      <xdr:row>20</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tetras.uitec.jeed.go.jp/statistics/trainer_system_list/skill_sheet?code=A402-I22" TargetMode="External"/><Relationship Id="rId21" Type="http://schemas.openxmlformats.org/officeDocument/2006/relationships/hyperlink" Target="https://www.tetras.uitec.jeed.go.jp/statistics/trainer_system_list/skill_sheet?code=A301-I21" TargetMode="External"/><Relationship Id="rId42" Type="http://schemas.openxmlformats.org/officeDocument/2006/relationships/ctrlProp" Target="../ctrlProps/ctrlProp2.xml"/><Relationship Id="rId47" Type="http://schemas.openxmlformats.org/officeDocument/2006/relationships/ctrlProp" Target="../ctrlProps/ctrlProp7.xml"/><Relationship Id="rId63" Type="http://schemas.openxmlformats.org/officeDocument/2006/relationships/ctrlProp" Target="../ctrlProps/ctrlProp23.xml"/><Relationship Id="rId68" Type="http://schemas.openxmlformats.org/officeDocument/2006/relationships/ctrlProp" Target="../ctrlProps/ctrlProp28.xml"/><Relationship Id="rId16" Type="http://schemas.openxmlformats.org/officeDocument/2006/relationships/hyperlink" Target="https://www.tetras.uitec.jeed.go.jp/statistics/trainer_system_list/skill_sheet?code=D102-I31" TargetMode="External"/><Relationship Id="rId11" Type="http://schemas.openxmlformats.org/officeDocument/2006/relationships/hyperlink" Target="https://www.tetras.uitec.jeed.go.jp/statistics/trainer_system_list/skill_sheet?code=A703-I31" TargetMode="External"/><Relationship Id="rId24" Type="http://schemas.openxmlformats.org/officeDocument/2006/relationships/hyperlink" Target="https://www.tetras.uitec.jeed.go.jp/statistics/trainer_system_list/skill_sheet?code=A402-I11" TargetMode="External"/><Relationship Id="rId32" Type="http://schemas.openxmlformats.org/officeDocument/2006/relationships/hyperlink" Target="https://www.tetras.uitec.jeed.go.jp/statistics/trainer_system_list/skill_sheet?code=A403-I22" TargetMode="External"/><Relationship Id="rId37" Type="http://schemas.openxmlformats.org/officeDocument/2006/relationships/hyperlink" Target="https://www.tetras.uitec.jeed.go.jp/statistics/trainer_system_list/skill_sheet?code=Z201-F21" TargetMode="External"/><Relationship Id="rId40" Type="http://schemas.openxmlformats.org/officeDocument/2006/relationships/vmlDrawing" Target="../drawings/vmlDrawing1.vml"/><Relationship Id="rId45" Type="http://schemas.openxmlformats.org/officeDocument/2006/relationships/ctrlProp" Target="../ctrlProps/ctrlProp5.xml"/><Relationship Id="rId53" Type="http://schemas.openxmlformats.org/officeDocument/2006/relationships/ctrlProp" Target="../ctrlProps/ctrlProp13.xml"/><Relationship Id="rId58" Type="http://schemas.openxmlformats.org/officeDocument/2006/relationships/ctrlProp" Target="../ctrlProps/ctrlProp18.xml"/><Relationship Id="rId66" Type="http://schemas.openxmlformats.org/officeDocument/2006/relationships/ctrlProp" Target="../ctrlProps/ctrlProp26.xml"/><Relationship Id="rId74" Type="http://schemas.openxmlformats.org/officeDocument/2006/relationships/ctrlProp" Target="../ctrlProps/ctrlProp34.xml"/><Relationship Id="rId5" Type="http://schemas.openxmlformats.org/officeDocument/2006/relationships/hyperlink" Target="https://www.tetras.uitec.jeed.go.jp/statistics/trainer_system_list/skill_sheet?code=A499-I12" TargetMode="External"/><Relationship Id="rId61" Type="http://schemas.openxmlformats.org/officeDocument/2006/relationships/ctrlProp" Target="../ctrlProps/ctrlProp21.xml"/><Relationship Id="rId19" Type="http://schemas.openxmlformats.org/officeDocument/2006/relationships/hyperlink" Target="https://www.tetras.uitec.jeed.go.jp/statistics/trainer_system_list/skill_sheet?code=A302-I11" TargetMode="External"/><Relationship Id="rId14" Type="http://schemas.openxmlformats.org/officeDocument/2006/relationships/hyperlink" Target="https://www.tetras.uitec.jeed.go.jp/statistics/trainer_system_list/skill_sheet?code=B302-I11" TargetMode="External"/><Relationship Id="rId22" Type="http://schemas.openxmlformats.org/officeDocument/2006/relationships/hyperlink" Target="https://www.tetras.uitec.jeed.go.jp/statistics/trainer_system_list/skill_sheet?code=A302-I21" TargetMode="External"/><Relationship Id="rId27" Type="http://schemas.openxmlformats.org/officeDocument/2006/relationships/hyperlink" Target="https://www.tetras.uitec.jeed.go.jp/statistics/trainer_system_list/skill_sheet?code=A402-I31" TargetMode="External"/><Relationship Id="rId30" Type="http://schemas.openxmlformats.org/officeDocument/2006/relationships/hyperlink" Target="https://www.tetras.uitec.jeed.go.jp/statistics/trainer_system_list/skill_sheet?code=A403-I12" TargetMode="External"/><Relationship Id="rId35" Type="http://schemas.openxmlformats.org/officeDocument/2006/relationships/hyperlink" Target="https://www.tetras.uitec.jeed.go.jp/statistics/trainer_system_list/skill_sheet?code=A403-I31" TargetMode="External"/><Relationship Id="rId43" Type="http://schemas.openxmlformats.org/officeDocument/2006/relationships/ctrlProp" Target="../ctrlProps/ctrlProp3.xml"/><Relationship Id="rId48" Type="http://schemas.openxmlformats.org/officeDocument/2006/relationships/ctrlProp" Target="../ctrlProps/ctrlProp8.xml"/><Relationship Id="rId56" Type="http://schemas.openxmlformats.org/officeDocument/2006/relationships/ctrlProp" Target="../ctrlProps/ctrlProp16.xml"/><Relationship Id="rId64" Type="http://schemas.openxmlformats.org/officeDocument/2006/relationships/ctrlProp" Target="../ctrlProps/ctrlProp24.xml"/><Relationship Id="rId69" Type="http://schemas.openxmlformats.org/officeDocument/2006/relationships/ctrlProp" Target="../ctrlProps/ctrlProp29.xml"/><Relationship Id="rId77" Type="http://schemas.openxmlformats.org/officeDocument/2006/relationships/ctrlProp" Target="../ctrlProps/ctrlProp37.xml"/><Relationship Id="rId8" Type="http://schemas.openxmlformats.org/officeDocument/2006/relationships/hyperlink" Target="https://www.tetras.uitec.jeed.go.jp/statistics/trainer_system_list/skill_sheet?code=A701-I11" TargetMode="External"/><Relationship Id="rId51" Type="http://schemas.openxmlformats.org/officeDocument/2006/relationships/ctrlProp" Target="../ctrlProps/ctrlProp11.xml"/><Relationship Id="rId72" Type="http://schemas.openxmlformats.org/officeDocument/2006/relationships/ctrlProp" Target="../ctrlProps/ctrlProp32.xml"/><Relationship Id="rId3" Type="http://schemas.openxmlformats.org/officeDocument/2006/relationships/hyperlink" Target="https://www.tetras.uitec.jeed.go.jp/statistics/trainer_system_list/skill_sheet?code=A404-I31" TargetMode="External"/><Relationship Id="rId12" Type="http://schemas.openxmlformats.org/officeDocument/2006/relationships/hyperlink" Target="https://www.tetras.uitec.jeed.go.jp/statistics/trainer_system_list/skill_sheet?code=B105-M11" TargetMode="External"/><Relationship Id="rId17" Type="http://schemas.openxmlformats.org/officeDocument/2006/relationships/hyperlink" Target="https://www.tetras.uitec.jeed.go.jp/statistics/trainer_system_list/skill_sheet?code=D102-I11" TargetMode="External"/><Relationship Id="rId25" Type="http://schemas.openxmlformats.org/officeDocument/2006/relationships/hyperlink" Target="https://www.tetras.uitec.jeed.go.jp/statistics/trainer_system_list/skill_sheet?code=A402-I21" TargetMode="External"/><Relationship Id="rId33" Type="http://schemas.openxmlformats.org/officeDocument/2006/relationships/hyperlink" Target="https://www.tetras.uitec.jeed.go.jp/statistics/trainer_system_list/skill_sheet?code=A403-I23" TargetMode="External"/><Relationship Id="rId38" Type="http://schemas.openxmlformats.org/officeDocument/2006/relationships/printerSettings" Target="../printerSettings/printerSettings2.bin"/><Relationship Id="rId46" Type="http://schemas.openxmlformats.org/officeDocument/2006/relationships/ctrlProp" Target="../ctrlProps/ctrlProp6.xml"/><Relationship Id="rId59" Type="http://schemas.openxmlformats.org/officeDocument/2006/relationships/ctrlProp" Target="../ctrlProps/ctrlProp19.xml"/><Relationship Id="rId67" Type="http://schemas.openxmlformats.org/officeDocument/2006/relationships/ctrlProp" Target="../ctrlProps/ctrlProp27.xml"/><Relationship Id="rId20" Type="http://schemas.openxmlformats.org/officeDocument/2006/relationships/hyperlink" Target="https://www.tetras.uitec.jeed.go.jp/statistics/trainer_system_list/skill_sheet?code=A301-I11" TargetMode="External"/><Relationship Id="rId41" Type="http://schemas.openxmlformats.org/officeDocument/2006/relationships/ctrlProp" Target="../ctrlProps/ctrlProp1.xml"/><Relationship Id="rId54" Type="http://schemas.openxmlformats.org/officeDocument/2006/relationships/ctrlProp" Target="../ctrlProps/ctrlProp14.xml"/><Relationship Id="rId62" Type="http://schemas.openxmlformats.org/officeDocument/2006/relationships/ctrlProp" Target="../ctrlProps/ctrlProp22.xml"/><Relationship Id="rId70" Type="http://schemas.openxmlformats.org/officeDocument/2006/relationships/ctrlProp" Target="../ctrlProps/ctrlProp30.xml"/><Relationship Id="rId75" Type="http://schemas.openxmlformats.org/officeDocument/2006/relationships/ctrlProp" Target="../ctrlProps/ctrlProp35.xml"/><Relationship Id="rId1" Type="http://schemas.openxmlformats.org/officeDocument/2006/relationships/hyperlink" Target="https://www.tetras.uitec.jeed.go.jp/statistics/trainer_system_list/skill_sheet?code=A404-I11" TargetMode="External"/><Relationship Id="rId6" Type="http://schemas.openxmlformats.org/officeDocument/2006/relationships/hyperlink" Target="https://www.tetras.uitec.jeed.go.jp/statistics/trainer_system_list/skill_sheet?code=A499-I31" TargetMode="External"/><Relationship Id="rId15" Type="http://schemas.openxmlformats.org/officeDocument/2006/relationships/hyperlink" Target="https://www.tetras.uitec.jeed.go.jp/statistics/trainer_system_list/skill_sheet?code=B303-I21" TargetMode="External"/><Relationship Id="rId23" Type="http://schemas.openxmlformats.org/officeDocument/2006/relationships/hyperlink" Target="https://www.tetras.uitec.jeed.go.jp/statistics/trainer_system_list/skill_sheet?code=A303-I11" TargetMode="External"/><Relationship Id="rId28" Type="http://schemas.openxmlformats.org/officeDocument/2006/relationships/hyperlink" Target="https://www.tetras.uitec.jeed.go.jp/statistics/trainer_system_list/skill_sheet?code=A402-I23" TargetMode="External"/><Relationship Id="rId36" Type="http://schemas.openxmlformats.org/officeDocument/2006/relationships/hyperlink" Target="https://www.tetras.uitec.jeed.go.jp/statistics/trainer_system_list/skill_sheet?code=Z201-F11" TargetMode="External"/><Relationship Id="rId49" Type="http://schemas.openxmlformats.org/officeDocument/2006/relationships/ctrlProp" Target="../ctrlProps/ctrlProp9.xml"/><Relationship Id="rId57" Type="http://schemas.openxmlformats.org/officeDocument/2006/relationships/ctrlProp" Target="../ctrlProps/ctrlProp17.xml"/><Relationship Id="rId10" Type="http://schemas.openxmlformats.org/officeDocument/2006/relationships/hyperlink" Target="https://www.tetras.uitec.jeed.go.jp/statistics/trainer_system_list/skill_sheet?code=A703-I21" TargetMode="External"/><Relationship Id="rId31" Type="http://schemas.openxmlformats.org/officeDocument/2006/relationships/hyperlink" Target="https://www.tetras.uitec.jeed.go.jp/statistics/trainer_system_list/skill_sheet?code=A403-I21" TargetMode="External"/><Relationship Id="rId44" Type="http://schemas.openxmlformats.org/officeDocument/2006/relationships/ctrlProp" Target="../ctrlProps/ctrlProp4.xml"/><Relationship Id="rId52" Type="http://schemas.openxmlformats.org/officeDocument/2006/relationships/ctrlProp" Target="../ctrlProps/ctrlProp12.xml"/><Relationship Id="rId60" Type="http://schemas.openxmlformats.org/officeDocument/2006/relationships/ctrlProp" Target="../ctrlProps/ctrlProp20.xml"/><Relationship Id="rId65" Type="http://schemas.openxmlformats.org/officeDocument/2006/relationships/ctrlProp" Target="../ctrlProps/ctrlProp25.xml"/><Relationship Id="rId73" Type="http://schemas.openxmlformats.org/officeDocument/2006/relationships/ctrlProp" Target="../ctrlProps/ctrlProp33.xml"/><Relationship Id="rId4" Type="http://schemas.openxmlformats.org/officeDocument/2006/relationships/hyperlink" Target="https://www.tetras.uitec.jeed.go.jp/statistics/trainer_system_list/skill_sheet?code=A499-I11" TargetMode="External"/><Relationship Id="rId9" Type="http://schemas.openxmlformats.org/officeDocument/2006/relationships/hyperlink" Target="https://www.tetras.uitec.jeed.go.jp/statistics/trainer_system_list/skill_sheet?code=A703-I11" TargetMode="External"/><Relationship Id="rId13" Type="http://schemas.openxmlformats.org/officeDocument/2006/relationships/hyperlink" Target="https://www.tetras.uitec.jeed.go.jp/statistics/trainer_system_list/skill_sheet?code=B302-I21" TargetMode="External"/><Relationship Id="rId18" Type="http://schemas.openxmlformats.org/officeDocument/2006/relationships/hyperlink" Target="https://www.tetras.uitec.jeed.go.jp/statistics/trainer_system_list/skill_sheet?code=A102-I12" TargetMode="External"/><Relationship Id="rId39" Type="http://schemas.openxmlformats.org/officeDocument/2006/relationships/drawing" Target="../drawings/drawing1.xml"/><Relationship Id="rId34" Type="http://schemas.openxmlformats.org/officeDocument/2006/relationships/hyperlink" Target="https://www.tetras.uitec.jeed.go.jp/statistics/trainer_system_list/skill_sheet?code=A403-I24" TargetMode="External"/><Relationship Id="rId50" Type="http://schemas.openxmlformats.org/officeDocument/2006/relationships/ctrlProp" Target="../ctrlProps/ctrlProp10.xml"/><Relationship Id="rId55" Type="http://schemas.openxmlformats.org/officeDocument/2006/relationships/ctrlProp" Target="../ctrlProps/ctrlProp15.xml"/><Relationship Id="rId76" Type="http://schemas.openxmlformats.org/officeDocument/2006/relationships/ctrlProp" Target="../ctrlProps/ctrlProp36.xml"/><Relationship Id="rId7" Type="http://schemas.openxmlformats.org/officeDocument/2006/relationships/hyperlink" Target="https://www.tetras.uitec.jeed.go.jp/statistics/trainer_system_list/skill_sheet?code=A499-I21" TargetMode="External"/><Relationship Id="rId71" Type="http://schemas.openxmlformats.org/officeDocument/2006/relationships/ctrlProp" Target="../ctrlProps/ctrlProp31.xml"/><Relationship Id="rId2" Type="http://schemas.openxmlformats.org/officeDocument/2006/relationships/hyperlink" Target="https://www.tetras.uitec.jeed.go.jp/statistics/trainer_system_list/skill_sheet?code=A404-I21" TargetMode="External"/><Relationship Id="rId29" Type="http://schemas.openxmlformats.org/officeDocument/2006/relationships/hyperlink" Target="https://www.tetras.uitec.jeed.go.jp/statistics/trainer_system_list/skill_sheet?code=A403-I11"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6"/>
  <sheetViews>
    <sheetView view="pageBreakPreview" topLeftCell="A4" zoomScaleNormal="115" zoomScaleSheetLayoutView="100" workbookViewId="0">
      <selection activeCell="C12" sqref="C12:C16"/>
    </sheetView>
  </sheetViews>
  <sheetFormatPr defaultRowHeight="18.75" x14ac:dyDescent="0.4"/>
  <cols>
    <col min="1" max="1" width="1.875" style="118" customWidth="1"/>
    <col min="2" max="2" width="4.625" style="118" customWidth="1"/>
    <col min="3" max="3" width="77.375" style="119" customWidth="1"/>
    <col min="4" max="4" width="3.875" style="120" customWidth="1"/>
    <col min="5" max="5" width="1.625" style="120" customWidth="1"/>
    <col min="6" max="6" width="75.5" style="118" customWidth="1"/>
    <col min="7" max="256" width="9" style="118"/>
    <col min="257" max="257" width="1.875" style="118" customWidth="1"/>
    <col min="258" max="258" width="4.625" style="118" customWidth="1"/>
    <col min="259" max="259" width="77.375" style="118" customWidth="1"/>
    <col min="260" max="260" width="3.875" style="118" customWidth="1"/>
    <col min="261" max="261" width="1.625" style="118" customWidth="1"/>
    <col min="262" max="262" width="75.5" style="118" customWidth="1"/>
    <col min="263" max="512" width="9" style="118"/>
    <col min="513" max="513" width="1.875" style="118" customWidth="1"/>
    <col min="514" max="514" width="4.625" style="118" customWidth="1"/>
    <col min="515" max="515" width="77.375" style="118" customWidth="1"/>
    <col min="516" max="516" width="3.875" style="118" customWidth="1"/>
    <col min="517" max="517" width="1.625" style="118" customWidth="1"/>
    <col min="518" max="518" width="75.5" style="118" customWidth="1"/>
    <col min="519" max="768" width="9" style="118"/>
    <col min="769" max="769" width="1.875" style="118" customWidth="1"/>
    <col min="770" max="770" width="4.625" style="118" customWidth="1"/>
    <col min="771" max="771" width="77.375" style="118" customWidth="1"/>
    <col min="772" max="772" width="3.875" style="118" customWidth="1"/>
    <col min="773" max="773" width="1.625" style="118" customWidth="1"/>
    <col min="774" max="774" width="75.5" style="118" customWidth="1"/>
    <col min="775" max="1024" width="9" style="118"/>
    <col min="1025" max="1025" width="1.875" style="118" customWidth="1"/>
    <col min="1026" max="1026" width="4.625" style="118" customWidth="1"/>
    <col min="1027" max="1027" width="77.375" style="118" customWidth="1"/>
    <col min="1028" max="1028" width="3.875" style="118" customWidth="1"/>
    <col min="1029" max="1029" width="1.625" style="118" customWidth="1"/>
    <col min="1030" max="1030" width="75.5" style="118" customWidth="1"/>
    <col min="1031" max="1280" width="9" style="118"/>
    <col min="1281" max="1281" width="1.875" style="118" customWidth="1"/>
    <col min="1282" max="1282" width="4.625" style="118" customWidth="1"/>
    <col min="1283" max="1283" width="77.375" style="118" customWidth="1"/>
    <col min="1284" max="1284" width="3.875" style="118" customWidth="1"/>
    <col min="1285" max="1285" width="1.625" style="118" customWidth="1"/>
    <col min="1286" max="1286" width="75.5" style="118" customWidth="1"/>
    <col min="1287" max="1536" width="9" style="118"/>
    <col min="1537" max="1537" width="1.875" style="118" customWidth="1"/>
    <col min="1538" max="1538" width="4.625" style="118" customWidth="1"/>
    <col min="1539" max="1539" width="77.375" style="118" customWidth="1"/>
    <col min="1540" max="1540" width="3.875" style="118" customWidth="1"/>
    <col min="1541" max="1541" width="1.625" style="118" customWidth="1"/>
    <col min="1542" max="1542" width="75.5" style="118" customWidth="1"/>
    <col min="1543" max="1792" width="9" style="118"/>
    <col min="1793" max="1793" width="1.875" style="118" customWidth="1"/>
    <col min="1794" max="1794" width="4.625" style="118" customWidth="1"/>
    <col min="1795" max="1795" width="77.375" style="118" customWidth="1"/>
    <col min="1796" max="1796" width="3.875" style="118" customWidth="1"/>
    <col min="1797" max="1797" width="1.625" style="118" customWidth="1"/>
    <col min="1798" max="1798" width="75.5" style="118" customWidth="1"/>
    <col min="1799" max="2048" width="9" style="118"/>
    <col min="2049" max="2049" width="1.875" style="118" customWidth="1"/>
    <col min="2050" max="2050" width="4.625" style="118" customWidth="1"/>
    <col min="2051" max="2051" width="77.375" style="118" customWidth="1"/>
    <col min="2052" max="2052" width="3.875" style="118" customWidth="1"/>
    <col min="2053" max="2053" width="1.625" style="118" customWidth="1"/>
    <col min="2054" max="2054" width="75.5" style="118" customWidth="1"/>
    <col min="2055" max="2304" width="9" style="118"/>
    <col min="2305" max="2305" width="1.875" style="118" customWidth="1"/>
    <col min="2306" max="2306" width="4.625" style="118" customWidth="1"/>
    <col min="2307" max="2307" width="77.375" style="118" customWidth="1"/>
    <col min="2308" max="2308" width="3.875" style="118" customWidth="1"/>
    <col min="2309" max="2309" width="1.625" style="118" customWidth="1"/>
    <col min="2310" max="2310" width="75.5" style="118" customWidth="1"/>
    <col min="2311" max="2560" width="9" style="118"/>
    <col min="2561" max="2561" width="1.875" style="118" customWidth="1"/>
    <col min="2562" max="2562" width="4.625" style="118" customWidth="1"/>
    <col min="2563" max="2563" width="77.375" style="118" customWidth="1"/>
    <col min="2564" max="2564" width="3.875" style="118" customWidth="1"/>
    <col min="2565" max="2565" width="1.625" style="118" customWidth="1"/>
    <col min="2566" max="2566" width="75.5" style="118" customWidth="1"/>
    <col min="2567" max="2816" width="9" style="118"/>
    <col min="2817" max="2817" width="1.875" style="118" customWidth="1"/>
    <col min="2818" max="2818" width="4.625" style="118" customWidth="1"/>
    <col min="2819" max="2819" width="77.375" style="118" customWidth="1"/>
    <col min="2820" max="2820" width="3.875" style="118" customWidth="1"/>
    <col min="2821" max="2821" width="1.625" style="118" customWidth="1"/>
    <col min="2822" max="2822" width="75.5" style="118" customWidth="1"/>
    <col min="2823" max="3072" width="9" style="118"/>
    <col min="3073" max="3073" width="1.875" style="118" customWidth="1"/>
    <col min="3074" max="3074" width="4.625" style="118" customWidth="1"/>
    <col min="3075" max="3075" width="77.375" style="118" customWidth="1"/>
    <col min="3076" max="3076" width="3.875" style="118" customWidth="1"/>
    <col min="3077" max="3077" width="1.625" style="118" customWidth="1"/>
    <col min="3078" max="3078" width="75.5" style="118" customWidth="1"/>
    <col min="3079" max="3328" width="9" style="118"/>
    <col min="3329" max="3329" width="1.875" style="118" customWidth="1"/>
    <col min="3330" max="3330" width="4.625" style="118" customWidth="1"/>
    <col min="3331" max="3331" width="77.375" style="118" customWidth="1"/>
    <col min="3332" max="3332" width="3.875" style="118" customWidth="1"/>
    <col min="3333" max="3333" width="1.625" style="118" customWidth="1"/>
    <col min="3334" max="3334" width="75.5" style="118" customWidth="1"/>
    <col min="3335" max="3584" width="9" style="118"/>
    <col min="3585" max="3585" width="1.875" style="118" customWidth="1"/>
    <col min="3586" max="3586" width="4.625" style="118" customWidth="1"/>
    <col min="3587" max="3587" width="77.375" style="118" customWidth="1"/>
    <col min="3588" max="3588" width="3.875" style="118" customWidth="1"/>
    <col min="3589" max="3589" width="1.625" style="118" customWidth="1"/>
    <col min="3590" max="3590" width="75.5" style="118" customWidth="1"/>
    <col min="3591" max="3840" width="9" style="118"/>
    <col min="3841" max="3841" width="1.875" style="118" customWidth="1"/>
    <col min="3842" max="3842" width="4.625" style="118" customWidth="1"/>
    <col min="3843" max="3843" width="77.375" style="118" customWidth="1"/>
    <col min="3844" max="3844" width="3.875" style="118" customWidth="1"/>
    <col min="3845" max="3845" width="1.625" style="118" customWidth="1"/>
    <col min="3846" max="3846" width="75.5" style="118" customWidth="1"/>
    <col min="3847" max="4096" width="9" style="118"/>
    <col min="4097" max="4097" width="1.875" style="118" customWidth="1"/>
    <col min="4098" max="4098" width="4.625" style="118" customWidth="1"/>
    <col min="4099" max="4099" width="77.375" style="118" customWidth="1"/>
    <col min="4100" max="4100" width="3.875" style="118" customWidth="1"/>
    <col min="4101" max="4101" width="1.625" style="118" customWidth="1"/>
    <col min="4102" max="4102" width="75.5" style="118" customWidth="1"/>
    <col min="4103" max="4352" width="9" style="118"/>
    <col min="4353" max="4353" width="1.875" style="118" customWidth="1"/>
    <col min="4354" max="4354" width="4.625" style="118" customWidth="1"/>
    <col min="4355" max="4355" width="77.375" style="118" customWidth="1"/>
    <col min="4356" max="4356" width="3.875" style="118" customWidth="1"/>
    <col min="4357" max="4357" width="1.625" style="118" customWidth="1"/>
    <col min="4358" max="4358" width="75.5" style="118" customWidth="1"/>
    <col min="4359" max="4608" width="9" style="118"/>
    <col min="4609" max="4609" width="1.875" style="118" customWidth="1"/>
    <col min="4610" max="4610" width="4.625" style="118" customWidth="1"/>
    <col min="4611" max="4611" width="77.375" style="118" customWidth="1"/>
    <col min="4612" max="4612" width="3.875" style="118" customWidth="1"/>
    <col min="4613" max="4613" width="1.625" style="118" customWidth="1"/>
    <col min="4614" max="4614" width="75.5" style="118" customWidth="1"/>
    <col min="4615" max="4864" width="9" style="118"/>
    <col min="4865" max="4865" width="1.875" style="118" customWidth="1"/>
    <col min="4866" max="4866" width="4.625" style="118" customWidth="1"/>
    <col min="4867" max="4867" width="77.375" style="118" customWidth="1"/>
    <col min="4868" max="4868" width="3.875" style="118" customWidth="1"/>
    <col min="4869" max="4869" width="1.625" style="118" customWidth="1"/>
    <col min="4870" max="4870" width="75.5" style="118" customWidth="1"/>
    <col min="4871" max="5120" width="9" style="118"/>
    <col min="5121" max="5121" width="1.875" style="118" customWidth="1"/>
    <col min="5122" max="5122" width="4.625" style="118" customWidth="1"/>
    <col min="5123" max="5123" width="77.375" style="118" customWidth="1"/>
    <col min="5124" max="5124" width="3.875" style="118" customWidth="1"/>
    <col min="5125" max="5125" width="1.625" style="118" customWidth="1"/>
    <col min="5126" max="5126" width="75.5" style="118" customWidth="1"/>
    <col min="5127" max="5376" width="9" style="118"/>
    <col min="5377" max="5377" width="1.875" style="118" customWidth="1"/>
    <col min="5378" max="5378" width="4.625" style="118" customWidth="1"/>
    <col min="5379" max="5379" width="77.375" style="118" customWidth="1"/>
    <col min="5380" max="5380" width="3.875" style="118" customWidth="1"/>
    <col min="5381" max="5381" width="1.625" style="118" customWidth="1"/>
    <col min="5382" max="5382" width="75.5" style="118" customWidth="1"/>
    <col min="5383" max="5632" width="9" style="118"/>
    <col min="5633" max="5633" width="1.875" style="118" customWidth="1"/>
    <col min="5634" max="5634" width="4.625" style="118" customWidth="1"/>
    <col min="5635" max="5635" width="77.375" style="118" customWidth="1"/>
    <col min="5636" max="5636" width="3.875" style="118" customWidth="1"/>
    <col min="5637" max="5637" width="1.625" style="118" customWidth="1"/>
    <col min="5638" max="5638" width="75.5" style="118" customWidth="1"/>
    <col min="5639" max="5888" width="9" style="118"/>
    <col min="5889" max="5889" width="1.875" style="118" customWidth="1"/>
    <col min="5890" max="5890" width="4.625" style="118" customWidth="1"/>
    <col min="5891" max="5891" width="77.375" style="118" customWidth="1"/>
    <col min="5892" max="5892" width="3.875" style="118" customWidth="1"/>
    <col min="5893" max="5893" width="1.625" style="118" customWidth="1"/>
    <col min="5894" max="5894" width="75.5" style="118" customWidth="1"/>
    <col min="5895" max="6144" width="9" style="118"/>
    <col min="6145" max="6145" width="1.875" style="118" customWidth="1"/>
    <col min="6146" max="6146" width="4.625" style="118" customWidth="1"/>
    <col min="6147" max="6147" width="77.375" style="118" customWidth="1"/>
    <col min="6148" max="6148" width="3.875" style="118" customWidth="1"/>
    <col min="6149" max="6149" width="1.625" style="118" customWidth="1"/>
    <col min="6150" max="6150" width="75.5" style="118" customWidth="1"/>
    <col min="6151" max="6400" width="9" style="118"/>
    <col min="6401" max="6401" width="1.875" style="118" customWidth="1"/>
    <col min="6402" max="6402" width="4.625" style="118" customWidth="1"/>
    <col min="6403" max="6403" width="77.375" style="118" customWidth="1"/>
    <col min="6404" max="6404" width="3.875" style="118" customWidth="1"/>
    <col min="6405" max="6405" width="1.625" style="118" customWidth="1"/>
    <col min="6406" max="6406" width="75.5" style="118" customWidth="1"/>
    <col min="6407" max="6656" width="9" style="118"/>
    <col min="6657" max="6657" width="1.875" style="118" customWidth="1"/>
    <col min="6658" max="6658" width="4.625" style="118" customWidth="1"/>
    <col min="6659" max="6659" width="77.375" style="118" customWidth="1"/>
    <col min="6660" max="6660" width="3.875" style="118" customWidth="1"/>
    <col min="6661" max="6661" width="1.625" style="118" customWidth="1"/>
    <col min="6662" max="6662" width="75.5" style="118" customWidth="1"/>
    <col min="6663" max="6912" width="9" style="118"/>
    <col min="6913" max="6913" width="1.875" style="118" customWidth="1"/>
    <col min="6914" max="6914" width="4.625" style="118" customWidth="1"/>
    <col min="6915" max="6915" width="77.375" style="118" customWidth="1"/>
    <col min="6916" max="6916" width="3.875" style="118" customWidth="1"/>
    <col min="6917" max="6917" width="1.625" style="118" customWidth="1"/>
    <col min="6918" max="6918" width="75.5" style="118" customWidth="1"/>
    <col min="6919" max="7168" width="9" style="118"/>
    <col min="7169" max="7169" width="1.875" style="118" customWidth="1"/>
    <col min="7170" max="7170" width="4.625" style="118" customWidth="1"/>
    <col min="7171" max="7171" width="77.375" style="118" customWidth="1"/>
    <col min="7172" max="7172" width="3.875" style="118" customWidth="1"/>
    <col min="7173" max="7173" width="1.625" style="118" customWidth="1"/>
    <col min="7174" max="7174" width="75.5" style="118" customWidth="1"/>
    <col min="7175" max="7424" width="9" style="118"/>
    <col min="7425" max="7425" width="1.875" style="118" customWidth="1"/>
    <col min="7426" max="7426" width="4.625" style="118" customWidth="1"/>
    <col min="7427" max="7427" width="77.375" style="118" customWidth="1"/>
    <col min="7428" max="7428" width="3.875" style="118" customWidth="1"/>
    <col min="7429" max="7429" width="1.625" style="118" customWidth="1"/>
    <col min="7430" max="7430" width="75.5" style="118" customWidth="1"/>
    <col min="7431" max="7680" width="9" style="118"/>
    <col min="7681" max="7681" width="1.875" style="118" customWidth="1"/>
    <col min="7682" max="7682" width="4.625" style="118" customWidth="1"/>
    <col min="7683" max="7683" width="77.375" style="118" customWidth="1"/>
    <col min="7684" max="7684" width="3.875" style="118" customWidth="1"/>
    <col min="7685" max="7685" width="1.625" style="118" customWidth="1"/>
    <col min="7686" max="7686" width="75.5" style="118" customWidth="1"/>
    <col min="7687" max="7936" width="9" style="118"/>
    <col min="7937" max="7937" width="1.875" style="118" customWidth="1"/>
    <col min="7938" max="7938" width="4.625" style="118" customWidth="1"/>
    <col min="7939" max="7939" width="77.375" style="118" customWidth="1"/>
    <col min="7940" max="7940" width="3.875" style="118" customWidth="1"/>
    <col min="7941" max="7941" width="1.625" style="118" customWidth="1"/>
    <col min="7942" max="7942" width="75.5" style="118" customWidth="1"/>
    <col min="7943" max="8192" width="9" style="118"/>
    <col min="8193" max="8193" width="1.875" style="118" customWidth="1"/>
    <col min="8194" max="8194" width="4.625" style="118" customWidth="1"/>
    <col min="8195" max="8195" width="77.375" style="118" customWidth="1"/>
    <col min="8196" max="8196" width="3.875" style="118" customWidth="1"/>
    <col min="8197" max="8197" width="1.625" style="118" customWidth="1"/>
    <col min="8198" max="8198" width="75.5" style="118" customWidth="1"/>
    <col min="8199" max="8448" width="9" style="118"/>
    <col min="8449" max="8449" width="1.875" style="118" customWidth="1"/>
    <col min="8450" max="8450" width="4.625" style="118" customWidth="1"/>
    <col min="8451" max="8451" width="77.375" style="118" customWidth="1"/>
    <col min="8452" max="8452" width="3.875" style="118" customWidth="1"/>
    <col min="8453" max="8453" width="1.625" style="118" customWidth="1"/>
    <col min="8454" max="8454" width="75.5" style="118" customWidth="1"/>
    <col min="8455" max="8704" width="9" style="118"/>
    <col min="8705" max="8705" width="1.875" style="118" customWidth="1"/>
    <col min="8706" max="8706" width="4.625" style="118" customWidth="1"/>
    <col min="8707" max="8707" width="77.375" style="118" customWidth="1"/>
    <col min="8708" max="8708" width="3.875" style="118" customWidth="1"/>
    <col min="8709" max="8709" width="1.625" style="118" customWidth="1"/>
    <col min="8710" max="8710" width="75.5" style="118" customWidth="1"/>
    <col min="8711" max="8960" width="9" style="118"/>
    <col min="8961" max="8961" width="1.875" style="118" customWidth="1"/>
    <col min="8962" max="8962" width="4.625" style="118" customWidth="1"/>
    <col min="8963" max="8963" width="77.375" style="118" customWidth="1"/>
    <col min="8964" max="8964" width="3.875" style="118" customWidth="1"/>
    <col min="8965" max="8965" width="1.625" style="118" customWidth="1"/>
    <col min="8966" max="8966" width="75.5" style="118" customWidth="1"/>
    <col min="8967" max="9216" width="9" style="118"/>
    <col min="9217" max="9217" width="1.875" style="118" customWidth="1"/>
    <col min="9218" max="9218" width="4.625" style="118" customWidth="1"/>
    <col min="9219" max="9219" width="77.375" style="118" customWidth="1"/>
    <col min="9220" max="9220" width="3.875" style="118" customWidth="1"/>
    <col min="9221" max="9221" width="1.625" style="118" customWidth="1"/>
    <col min="9222" max="9222" width="75.5" style="118" customWidth="1"/>
    <col min="9223" max="9472" width="9" style="118"/>
    <col min="9473" max="9473" width="1.875" style="118" customWidth="1"/>
    <col min="9474" max="9474" width="4.625" style="118" customWidth="1"/>
    <col min="9475" max="9475" width="77.375" style="118" customWidth="1"/>
    <col min="9476" max="9476" width="3.875" style="118" customWidth="1"/>
    <col min="9477" max="9477" width="1.625" style="118" customWidth="1"/>
    <col min="9478" max="9478" width="75.5" style="118" customWidth="1"/>
    <col min="9479" max="9728" width="9" style="118"/>
    <col min="9729" max="9729" width="1.875" style="118" customWidth="1"/>
    <col min="9730" max="9730" width="4.625" style="118" customWidth="1"/>
    <col min="9731" max="9731" width="77.375" style="118" customWidth="1"/>
    <col min="9732" max="9732" width="3.875" style="118" customWidth="1"/>
    <col min="9733" max="9733" width="1.625" style="118" customWidth="1"/>
    <col min="9734" max="9734" width="75.5" style="118" customWidth="1"/>
    <col min="9735" max="9984" width="9" style="118"/>
    <col min="9985" max="9985" width="1.875" style="118" customWidth="1"/>
    <col min="9986" max="9986" width="4.625" style="118" customWidth="1"/>
    <col min="9987" max="9987" width="77.375" style="118" customWidth="1"/>
    <col min="9988" max="9988" width="3.875" style="118" customWidth="1"/>
    <col min="9989" max="9989" width="1.625" style="118" customWidth="1"/>
    <col min="9990" max="9990" width="75.5" style="118" customWidth="1"/>
    <col min="9991" max="10240" width="9" style="118"/>
    <col min="10241" max="10241" width="1.875" style="118" customWidth="1"/>
    <col min="10242" max="10242" width="4.625" style="118" customWidth="1"/>
    <col min="10243" max="10243" width="77.375" style="118" customWidth="1"/>
    <col min="10244" max="10244" width="3.875" style="118" customWidth="1"/>
    <col min="10245" max="10245" width="1.625" style="118" customWidth="1"/>
    <col min="10246" max="10246" width="75.5" style="118" customWidth="1"/>
    <col min="10247" max="10496" width="9" style="118"/>
    <col min="10497" max="10497" width="1.875" style="118" customWidth="1"/>
    <col min="10498" max="10498" width="4.625" style="118" customWidth="1"/>
    <col min="10499" max="10499" width="77.375" style="118" customWidth="1"/>
    <col min="10500" max="10500" width="3.875" style="118" customWidth="1"/>
    <col min="10501" max="10501" width="1.625" style="118" customWidth="1"/>
    <col min="10502" max="10502" width="75.5" style="118" customWidth="1"/>
    <col min="10503" max="10752" width="9" style="118"/>
    <col min="10753" max="10753" width="1.875" style="118" customWidth="1"/>
    <col min="10754" max="10754" width="4.625" style="118" customWidth="1"/>
    <col min="10755" max="10755" width="77.375" style="118" customWidth="1"/>
    <col min="10756" max="10756" width="3.875" style="118" customWidth="1"/>
    <col min="10757" max="10757" width="1.625" style="118" customWidth="1"/>
    <col min="10758" max="10758" width="75.5" style="118" customWidth="1"/>
    <col min="10759" max="11008" width="9" style="118"/>
    <col min="11009" max="11009" width="1.875" style="118" customWidth="1"/>
    <col min="11010" max="11010" width="4.625" style="118" customWidth="1"/>
    <col min="11011" max="11011" width="77.375" style="118" customWidth="1"/>
    <col min="11012" max="11012" width="3.875" style="118" customWidth="1"/>
    <col min="11013" max="11013" width="1.625" style="118" customWidth="1"/>
    <col min="11014" max="11014" width="75.5" style="118" customWidth="1"/>
    <col min="11015" max="11264" width="9" style="118"/>
    <col min="11265" max="11265" width="1.875" style="118" customWidth="1"/>
    <col min="11266" max="11266" width="4.625" style="118" customWidth="1"/>
    <col min="11267" max="11267" width="77.375" style="118" customWidth="1"/>
    <col min="11268" max="11268" width="3.875" style="118" customWidth="1"/>
    <col min="11269" max="11269" width="1.625" style="118" customWidth="1"/>
    <col min="11270" max="11270" width="75.5" style="118" customWidth="1"/>
    <col min="11271" max="11520" width="9" style="118"/>
    <col min="11521" max="11521" width="1.875" style="118" customWidth="1"/>
    <col min="11522" max="11522" width="4.625" style="118" customWidth="1"/>
    <col min="11523" max="11523" width="77.375" style="118" customWidth="1"/>
    <col min="11524" max="11524" width="3.875" style="118" customWidth="1"/>
    <col min="11525" max="11525" width="1.625" style="118" customWidth="1"/>
    <col min="11526" max="11526" width="75.5" style="118" customWidth="1"/>
    <col min="11527" max="11776" width="9" style="118"/>
    <col min="11777" max="11777" width="1.875" style="118" customWidth="1"/>
    <col min="11778" max="11778" width="4.625" style="118" customWidth="1"/>
    <col min="11779" max="11779" width="77.375" style="118" customWidth="1"/>
    <col min="11780" max="11780" width="3.875" style="118" customWidth="1"/>
    <col min="11781" max="11781" width="1.625" style="118" customWidth="1"/>
    <col min="11782" max="11782" width="75.5" style="118" customWidth="1"/>
    <col min="11783" max="12032" width="9" style="118"/>
    <col min="12033" max="12033" width="1.875" style="118" customWidth="1"/>
    <col min="12034" max="12034" width="4.625" style="118" customWidth="1"/>
    <col min="12035" max="12035" width="77.375" style="118" customWidth="1"/>
    <col min="12036" max="12036" width="3.875" style="118" customWidth="1"/>
    <col min="12037" max="12037" width="1.625" style="118" customWidth="1"/>
    <col min="12038" max="12038" width="75.5" style="118" customWidth="1"/>
    <col min="12039" max="12288" width="9" style="118"/>
    <col min="12289" max="12289" width="1.875" style="118" customWidth="1"/>
    <col min="12290" max="12290" width="4.625" style="118" customWidth="1"/>
    <col min="12291" max="12291" width="77.375" style="118" customWidth="1"/>
    <col min="12292" max="12292" width="3.875" style="118" customWidth="1"/>
    <col min="12293" max="12293" width="1.625" style="118" customWidth="1"/>
    <col min="12294" max="12294" width="75.5" style="118" customWidth="1"/>
    <col min="12295" max="12544" width="9" style="118"/>
    <col min="12545" max="12545" width="1.875" style="118" customWidth="1"/>
    <col min="12546" max="12546" width="4.625" style="118" customWidth="1"/>
    <col min="12547" max="12547" width="77.375" style="118" customWidth="1"/>
    <col min="12548" max="12548" width="3.875" style="118" customWidth="1"/>
    <col min="12549" max="12549" width="1.625" style="118" customWidth="1"/>
    <col min="12550" max="12550" width="75.5" style="118" customWidth="1"/>
    <col min="12551" max="12800" width="9" style="118"/>
    <col min="12801" max="12801" width="1.875" style="118" customWidth="1"/>
    <col min="12802" max="12802" width="4.625" style="118" customWidth="1"/>
    <col min="12803" max="12803" width="77.375" style="118" customWidth="1"/>
    <col min="12804" max="12804" width="3.875" style="118" customWidth="1"/>
    <col min="12805" max="12805" width="1.625" style="118" customWidth="1"/>
    <col min="12806" max="12806" width="75.5" style="118" customWidth="1"/>
    <col min="12807" max="13056" width="9" style="118"/>
    <col min="13057" max="13057" width="1.875" style="118" customWidth="1"/>
    <col min="13058" max="13058" width="4.625" style="118" customWidth="1"/>
    <col min="13059" max="13059" width="77.375" style="118" customWidth="1"/>
    <col min="13060" max="13060" width="3.875" style="118" customWidth="1"/>
    <col min="13061" max="13061" width="1.625" style="118" customWidth="1"/>
    <col min="13062" max="13062" width="75.5" style="118" customWidth="1"/>
    <col min="13063" max="13312" width="9" style="118"/>
    <col min="13313" max="13313" width="1.875" style="118" customWidth="1"/>
    <col min="13314" max="13314" width="4.625" style="118" customWidth="1"/>
    <col min="13315" max="13315" width="77.375" style="118" customWidth="1"/>
    <col min="13316" max="13316" width="3.875" style="118" customWidth="1"/>
    <col min="13317" max="13317" width="1.625" style="118" customWidth="1"/>
    <col min="13318" max="13318" width="75.5" style="118" customWidth="1"/>
    <col min="13319" max="13568" width="9" style="118"/>
    <col min="13569" max="13569" width="1.875" style="118" customWidth="1"/>
    <col min="13570" max="13570" width="4.625" style="118" customWidth="1"/>
    <col min="13571" max="13571" width="77.375" style="118" customWidth="1"/>
    <col min="13572" max="13572" width="3.875" style="118" customWidth="1"/>
    <col min="13573" max="13573" width="1.625" style="118" customWidth="1"/>
    <col min="13574" max="13574" width="75.5" style="118" customWidth="1"/>
    <col min="13575" max="13824" width="9" style="118"/>
    <col min="13825" max="13825" width="1.875" style="118" customWidth="1"/>
    <col min="13826" max="13826" width="4.625" style="118" customWidth="1"/>
    <col min="13827" max="13827" width="77.375" style="118" customWidth="1"/>
    <col min="13828" max="13828" width="3.875" style="118" customWidth="1"/>
    <col min="13829" max="13829" width="1.625" style="118" customWidth="1"/>
    <col min="13830" max="13830" width="75.5" style="118" customWidth="1"/>
    <col min="13831" max="14080" width="9" style="118"/>
    <col min="14081" max="14081" width="1.875" style="118" customWidth="1"/>
    <col min="14082" max="14082" width="4.625" style="118" customWidth="1"/>
    <col min="14083" max="14083" width="77.375" style="118" customWidth="1"/>
    <col min="14084" max="14084" width="3.875" style="118" customWidth="1"/>
    <col min="14085" max="14085" width="1.625" style="118" customWidth="1"/>
    <col min="14086" max="14086" width="75.5" style="118" customWidth="1"/>
    <col min="14087" max="14336" width="9" style="118"/>
    <col min="14337" max="14337" width="1.875" style="118" customWidth="1"/>
    <col min="14338" max="14338" width="4.625" style="118" customWidth="1"/>
    <col min="14339" max="14339" width="77.375" style="118" customWidth="1"/>
    <col min="14340" max="14340" width="3.875" style="118" customWidth="1"/>
    <col min="14341" max="14341" width="1.625" style="118" customWidth="1"/>
    <col min="14342" max="14342" width="75.5" style="118" customWidth="1"/>
    <col min="14343" max="14592" width="9" style="118"/>
    <col min="14593" max="14593" width="1.875" style="118" customWidth="1"/>
    <col min="14594" max="14594" width="4.625" style="118" customWidth="1"/>
    <col min="14595" max="14595" width="77.375" style="118" customWidth="1"/>
    <col min="14596" max="14596" width="3.875" style="118" customWidth="1"/>
    <col min="14597" max="14597" width="1.625" style="118" customWidth="1"/>
    <col min="14598" max="14598" width="75.5" style="118" customWidth="1"/>
    <col min="14599" max="14848" width="9" style="118"/>
    <col min="14849" max="14849" width="1.875" style="118" customWidth="1"/>
    <col min="14850" max="14850" width="4.625" style="118" customWidth="1"/>
    <col min="14851" max="14851" width="77.375" style="118" customWidth="1"/>
    <col min="14852" max="14852" width="3.875" style="118" customWidth="1"/>
    <col min="14853" max="14853" width="1.625" style="118" customWidth="1"/>
    <col min="14854" max="14854" width="75.5" style="118" customWidth="1"/>
    <col min="14855" max="15104" width="9" style="118"/>
    <col min="15105" max="15105" width="1.875" style="118" customWidth="1"/>
    <col min="15106" max="15106" width="4.625" style="118" customWidth="1"/>
    <col min="15107" max="15107" width="77.375" style="118" customWidth="1"/>
    <col min="15108" max="15108" width="3.875" style="118" customWidth="1"/>
    <col min="15109" max="15109" width="1.625" style="118" customWidth="1"/>
    <col min="15110" max="15110" width="75.5" style="118" customWidth="1"/>
    <col min="15111" max="15360" width="9" style="118"/>
    <col min="15361" max="15361" width="1.875" style="118" customWidth="1"/>
    <col min="15362" max="15362" width="4.625" style="118" customWidth="1"/>
    <col min="15363" max="15363" width="77.375" style="118" customWidth="1"/>
    <col min="15364" max="15364" width="3.875" style="118" customWidth="1"/>
    <col min="15365" max="15365" width="1.625" style="118" customWidth="1"/>
    <col min="15366" max="15366" width="75.5" style="118" customWidth="1"/>
    <col min="15367" max="15616" width="9" style="118"/>
    <col min="15617" max="15617" width="1.875" style="118" customWidth="1"/>
    <col min="15618" max="15618" width="4.625" style="118" customWidth="1"/>
    <col min="15619" max="15619" width="77.375" style="118" customWidth="1"/>
    <col min="15620" max="15620" width="3.875" style="118" customWidth="1"/>
    <col min="15621" max="15621" width="1.625" style="118" customWidth="1"/>
    <col min="15622" max="15622" width="75.5" style="118" customWidth="1"/>
    <col min="15623" max="15872" width="9" style="118"/>
    <col min="15873" max="15873" width="1.875" style="118" customWidth="1"/>
    <col min="15874" max="15874" width="4.625" style="118" customWidth="1"/>
    <col min="15875" max="15875" width="77.375" style="118" customWidth="1"/>
    <col min="15876" max="15876" width="3.875" style="118" customWidth="1"/>
    <col min="15877" max="15877" width="1.625" style="118" customWidth="1"/>
    <col min="15878" max="15878" width="75.5" style="118" customWidth="1"/>
    <col min="15879" max="16128" width="9" style="118"/>
    <col min="16129" max="16129" width="1.875" style="118" customWidth="1"/>
    <col min="16130" max="16130" width="4.625" style="118" customWidth="1"/>
    <col min="16131" max="16131" width="77.375" style="118" customWidth="1"/>
    <col min="16132" max="16132" width="3.875" style="118" customWidth="1"/>
    <col min="16133" max="16133" width="1.625" style="118" customWidth="1"/>
    <col min="16134" max="16134" width="75.5" style="118" customWidth="1"/>
    <col min="16135" max="16384" width="9" style="118"/>
  </cols>
  <sheetData>
    <row r="1" spans="2:5" ht="19.5" thickBot="1" x14ac:dyDescent="0.45"/>
    <row r="2" spans="2:5" ht="13.5" customHeight="1" x14ac:dyDescent="0.4">
      <c r="B2" s="121"/>
      <c r="C2" s="122"/>
      <c r="D2" s="123"/>
      <c r="E2" s="119"/>
    </row>
    <row r="3" spans="2:5" ht="20.25" customHeight="1" x14ac:dyDescent="0.4">
      <c r="B3" s="124"/>
      <c r="C3" s="125" t="s">
        <v>121</v>
      </c>
      <c r="D3" s="126"/>
      <c r="E3" s="127"/>
    </row>
    <row r="4" spans="2:5" s="131" customFormat="1" x14ac:dyDescent="0.4">
      <c r="B4" s="128"/>
      <c r="C4" s="129"/>
      <c r="D4" s="130"/>
      <c r="E4" s="129"/>
    </row>
    <row r="5" spans="2:5" s="131" customFormat="1" ht="17.25" customHeight="1" x14ac:dyDescent="0.4">
      <c r="B5" s="128"/>
      <c r="C5" s="132" t="s">
        <v>122</v>
      </c>
      <c r="D5" s="130"/>
      <c r="E5" s="129"/>
    </row>
    <row r="6" spans="2:5" s="131" customFormat="1" ht="118.5" customHeight="1" x14ac:dyDescent="0.4">
      <c r="B6" s="128"/>
      <c r="C6" s="129" t="s">
        <v>123</v>
      </c>
      <c r="D6" s="130"/>
      <c r="E6" s="129"/>
    </row>
    <row r="7" spans="2:5" s="131" customFormat="1" ht="11.25" customHeight="1" x14ac:dyDescent="0.4">
      <c r="B7" s="128"/>
      <c r="C7" s="129"/>
      <c r="D7" s="130"/>
      <c r="E7" s="129"/>
    </row>
    <row r="8" spans="2:5" s="131" customFormat="1" ht="17.25" customHeight="1" x14ac:dyDescent="0.4">
      <c r="B8" s="128"/>
      <c r="C8" s="132" t="s">
        <v>124</v>
      </c>
      <c r="D8" s="130"/>
      <c r="E8" s="129"/>
    </row>
    <row r="9" spans="2:5" s="131" customFormat="1" ht="237" customHeight="1" x14ac:dyDescent="0.4">
      <c r="B9" s="128"/>
      <c r="C9" s="133" t="s">
        <v>125</v>
      </c>
      <c r="D9" s="130"/>
      <c r="E9" s="129"/>
    </row>
    <row r="10" spans="2:5" s="131" customFormat="1" ht="11.25" customHeight="1" x14ac:dyDescent="0.4">
      <c r="B10" s="128"/>
      <c r="C10" s="129"/>
      <c r="D10" s="130"/>
      <c r="E10" s="129"/>
    </row>
    <row r="11" spans="2:5" s="131" customFormat="1" ht="18" customHeight="1" x14ac:dyDescent="0.4">
      <c r="B11" s="128"/>
      <c r="C11" s="132" t="s">
        <v>126</v>
      </c>
      <c r="D11" s="130"/>
      <c r="E11" s="129"/>
    </row>
    <row r="12" spans="2:5" s="131" customFormat="1" ht="66.75" customHeight="1" x14ac:dyDescent="0.4">
      <c r="B12" s="128"/>
      <c r="C12" s="129" t="s">
        <v>128</v>
      </c>
      <c r="D12" s="130"/>
      <c r="E12" s="129"/>
    </row>
    <row r="13" spans="2:5" s="131" customFormat="1" ht="9" customHeight="1" x14ac:dyDescent="0.4">
      <c r="B13" s="128"/>
      <c r="C13" s="129"/>
      <c r="D13" s="130"/>
      <c r="E13" s="129"/>
    </row>
    <row r="14" spans="2:5" s="131" customFormat="1" ht="16.5" customHeight="1" x14ac:dyDescent="0.4">
      <c r="B14" s="128"/>
      <c r="C14" s="133" t="s">
        <v>127</v>
      </c>
      <c r="D14" s="134"/>
      <c r="E14" s="133"/>
    </row>
    <row r="15" spans="2:5" s="131" customFormat="1" ht="9" customHeight="1" x14ac:dyDescent="0.4">
      <c r="B15" s="128"/>
      <c r="C15" s="133"/>
      <c r="D15" s="134"/>
      <c r="E15" s="133"/>
    </row>
    <row r="16" spans="2:5" s="131" customFormat="1" ht="90.75" customHeight="1" x14ac:dyDescent="0.4">
      <c r="B16" s="128"/>
      <c r="C16" s="129" t="s">
        <v>129</v>
      </c>
      <c r="D16" s="130"/>
      <c r="E16" s="129"/>
    </row>
    <row r="17" spans="2:5" s="131" customFormat="1" ht="5.25" customHeight="1" thickBot="1" x14ac:dyDescent="0.45">
      <c r="B17" s="135"/>
      <c r="C17" s="136"/>
      <c r="D17" s="137"/>
      <c r="E17" s="138"/>
    </row>
    <row r="18" spans="2:5" s="131" customFormat="1" x14ac:dyDescent="0.4">
      <c r="C18" s="129"/>
      <c r="D18" s="138"/>
      <c r="E18" s="138"/>
    </row>
    <row r="19" spans="2:5" s="131" customFormat="1" x14ac:dyDescent="0.4">
      <c r="C19" s="139"/>
      <c r="D19" s="140"/>
      <c r="E19" s="140"/>
    </row>
    <row r="20" spans="2:5" s="131" customFormat="1" x14ac:dyDescent="0.4">
      <c r="C20" s="129"/>
      <c r="D20" s="138"/>
      <c r="E20" s="138"/>
    </row>
    <row r="21" spans="2:5" s="131" customFormat="1" x14ac:dyDescent="0.4">
      <c r="C21" s="129"/>
      <c r="D21" s="138"/>
      <c r="E21" s="138"/>
    </row>
    <row r="22" spans="2:5" s="131" customFormat="1" x14ac:dyDescent="0.4">
      <c r="C22" s="129"/>
      <c r="D22" s="138"/>
      <c r="E22" s="138"/>
    </row>
    <row r="23" spans="2:5" s="131" customFormat="1" x14ac:dyDescent="0.4">
      <c r="C23" s="129"/>
      <c r="D23" s="138"/>
      <c r="E23" s="138"/>
    </row>
    <row r="24" spans="2:5" s="131" customFormat="1" x14ac:dyDescent="0.4">
      <c r="C24" s="129"/>
      <c r="D24" s="138"/>
      <c r="E24" s="138"/>
    </row>
    <row r="25" spans="2:5" s="131" customFormat="1" x14ac:dyDescent="0.4">
      <c r="C25" s="129"/>
      <c r="D25" s="138"/>
      <c r="E25" s="138"/>
    </row>
    <row r="26" spans="2:5" s="131" customFormat="1" x14ac:dyDescent="0.4">
      <c r="C26" s="129"/>
      <c r="D26" s="138"/>
      <c r="E26" s="138"/>
    </row>
    <row r="27" spans="2:5" s="131" customFormat="1" x14ac:dyDescent="0.4">
      <c r="C27" s="129"/>
      <c r="D27" s="138"/>
      <c r="E27" s="138"/>
    </row>
    <row r="28" spans="2:5" s="131" customFormat="1" x14ac:dyDescent="0.4">
      <c r="C28" s="129"/>
      <c r="D28" s="138"/>
      <c r="E28" s="138"/>
    </row>
    <row r="29" spans="2:5" s="131" customFormat="1" x14ac:dyDescent="0.4">
      <c r="C29" s="129"/>
      <c r="D29" s="138"/>
      <c r="E29" s="138"/>
    </row>
    <row r="30" spans="2:5" s="131" customFormat="1" x14ac:dyDescent="0.4">
      <c r="C30" s="129"/>
      <c r="D30" s="138"/>
      <c r="E30" s="138"/>
    </row>
    <row r="31" spans="2:5" s="131" customFormat="1" x14ac:dyDescent="0.4">
      <c r="C31" s="129"/>
      <c r="D31" s="138"/>
      <c r="E31" s="138"/>
    </row>
    <row r="32" spans="2:5" s="131" customFormat="1" x14ac:dyDescent="0.4">
      <c r="C32" s="129"/>
      <c r="D32" s="138"/>
      <c r="E32" s="138"/>
    </row>
    <row r="33" spans="3:5" s="131" customFormat="1" x14ac:dyDescent="0.4">
      <c r="C33" s="129"/>
      <c r="D33" s="138"/>
      <c r="E33" s="138"/>
    </row>
    <row r="34" spans="3:5" s="131" customFormat="1" x14ac:dyDescent="0.4">
      <c r="C34" s="129"/>
      <c r="D34" s="138"/>
      <c r="E34" s="138"/>
    </row>
    <row r="35" spans="3:5" s="131" customFormat="1" x14ac:dyDescent="0.4">
      <c r="C35" s="129"/>
      <c r="D35" s="138"/>
      <c r="E35" s="138"/>
    </row>
    <row r="36" spans="3:5" s="131" customFormat="1" x14ac:dyDescent="0.4">
      <c r="C36" s="129"/>
      <c r="D36" s="138"/>
      <c r="E36" s="138"/>
    </row>
  </sheetData>
  <phoneticPr fontId="3"/>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10"/>
  <sheetViews>
    <sheetView view="pageBreakPreview" zoomScaleNormal="90" zoomScaleSheetLayoutView="100" workbookViewId="0">
      <selection activeCell="J10" sqref="J10"/>
    </sheetView>
  </sheetViews>
  <sheetFormatPr defaultColWidth="9" defaultRowHeight="13.5" x14ac:dyDescent="0.15"/>
  <cols>
    <col min="1" max="1" width="13.875" style="152" customWidth="1"/>
    <col min="2" max="2" width="4.5" style="91" hidden="1" customWidth="1"/>
    <col min="3" max="3" width="5" style="91" customWidth="1"/>
    <col min="4" max="4" width="6.625" style="96" customWidth="1"/>
    <col min="5" max="5" width="36.625" style="97" customWidth="1"/>
    <col min="6" max="6" width="36.125" style="98" customWidth="1"/>
    <col min="7" max="7" width="25.75" style="156" customWidth="1"/>
    <col min="8" max="9" width="5.875" style="96" customWidth="1"/>
    <col min="10" max="10" width="9.125" style="180" customWidth="1"/>
    <col min="11" max="11" width="9" style="99" customWidth="1"/>
    <col min="12" max="12" width="4.875" style="93" customWidth="1"/>
    <col min="13" max="13" width="9" style="175"/>
    <col min="14" max="15" width="9" style="93" hidden="1" customWidth="1"/>
    <col min="16" max="16384" width="9" style="93"/>
  </cols>
  <sheetData>
    <row r="1" spans="1:15" ht="31.5" customHeight="1" x14ac:dyDescent="0.15">
      <c r="C1" s="230" t="s">
        <v>133</v>
      </c>
      <c r="D1" s="230"/>
      <c r="E1" s="230"/>
      <c r="F1" s="230"/>
      <c r="G1" s="230"/>
      <c r="H1" s="230"/>
      <c r="I1" s="230"/>
      <c r="J1" s="231"/>
      <c r="K1" s="230"/>
      <c r="L1" s="92"/>
    </row>
    <row r="2" spans="1:15" ht="33.75" customHeight="1" x14ac:dyDescent="0.15">
      <c r="A2" s="153" t="s">
        <v>98</v>
      </c>
      <c r="B2" s="94"/>
      <c r="C2" s="95" t="s">
        <v>99</v>
      </c>
      <c r="D2" s="95" t="s">
        <v>100</v>
      </c>
      <c r="E2" s="95" t="s">
        <v>101</v>
      </c>
      <c r="F2" s="94" t="s">
        <v>102</v>
      </c>
      <c r="G2" s="154" t="s">
        <v>103</v>
      </c>
      <c r="H2" s="94" t="s">
        <v>104</v>
      </c>
      <c r="I2" s="94" t="s">
        <v>105</v>
      </c>
      <c r="J2" s="179" t="s">
        <v>106</v>
      </c>
      <c r="K2" s="94" t="s">
        <v>107</v>
      </c>
      <c r="L2" s="175"/>
    </row>
    <row r="3" spans="1:15" s="107" customFormat="1" ht="35.1" customHeight="1" x14ac:dyDescent="0.15">
      <c r="A3" s="163" t="s">
        <v>139</v>
      </c>
      <c r="B3" s="108"/>
      <c r="C3" s="100"/>
      <c r="D3" s="101">
        <v>5333</v>
      </c>
      <c r="E3" s="102" t="str">
        <f t="shared" ref="E3:E7" si="0">HYPERLINK(O3,N3)</f>
        <v>FPGAを通して学ぶ信号処理</v>
      </c>
      <c r="F3" s="160" t="s">
        <v>224</v>
      </c>
      <c r="G3" s="161" t="s">
        <v>109</v>
      </c>
      <c r="H3" s="101">
        <v>8</v>
      </c>
      <c r="I3" s="101">
        <v>3</v>
      </c>
      <c r="J3" s="110">
        <v>8500</v>
      </c>
      <c r="K3" s="103"/>
      <c r="L3" s="104"/>
      <c r="M3" s="105"/>
      <c r="N3" s="162" t="s">
        <v>116</v>
      </c>
      <c r="O3" s="106" t="str">
        <f t="shared" ref="O3:O7" si="1">"https://www.uitec.jeed.go.jp/training/2022/"&amp;D3&amp;".pdf"</f>
        <v>https://www.uitec.jeed.go.jp/training/2022/5333.pdf</v>
      </c>
    </row>
    <row r="4" spans="1:15" s="107" customFormat="1" ht="35.1" customHeight="1" x14ac:dyDescent="0.15">
      <c r="A4" s="163" t="s">
        <v>139</v>
      </c>
      <c r="B4" s="108"/>
      <c r="C4" s="100"/>
      <c r="D4" s="101">
        <v>5334</v>
      </c>
      <c r="E4" s="102" t="str">
        <f t="shared" si="0"/>
        <v>ロボット制御に用いる
統計的信号処理の基礎</v>
      </c>
      <c r="F4" s="160" t="s">
        <v>222</v>
      </c>
      <c r="G4" s="161" t="s">
        <v>109</v>
      </c>
      <c r="H4" s="101">
        <v>12</v>
      </c>
      <c r="I4" s="101">
        <v>2</v>
      </c>
      <c r="J4" s="110">
        <v>9000</v>
      </c>
      <c r="K4" s="112"/>
      <c r="L4" s="104"/>
      <c r="M4" s="105"/>
      <c r="N4" s="162" t="s">
        <v>225</v>
      </c>
      <c r="O4" s="106" t="str">
        <f t="shared" si="1"/>
        <v>https://www.uitec.jeed.go.jp/training/2022/5334.pdf</v>
      </c>
    </row>
    <row r="5" spans="1:15" s="107" customFormat="1" ht="35.1" customHeight="1" x14ac:dyDescent="0.15">
      <c r="A5" s="163" t="s">
        <v>139</v>
      </c>
      <c r="B5" s="108"/>
      <c r="C5" s="100"/>
      <c r="D5" s="101">
        <v>5335</v>
      </c>
      <c r="E5" s="102" t="str">
        <f t="shared" si="0"/>
        <v>Pythonによる画像処理の基礎</v>
      </c>
      <c r="F5" s="160" t="s">
        <v>223</v>
      </c>
      <c r="G5" s="161" t="s">
        <v>109</v>
      </c>
      <c r="H5" s="101">
        <v>10</v>
      </c>
      <c r="I5" s="101">
        <v>3</v>
      </c>
      <c r="J5" s="110">
        <v>8500</v>
      </c>
      <c r="K5" s="112"/>
      <c r="L5" s="104"/>
      <c r="M5" s="105"/>
      <c r="N5" s="162" t="s">
        <v>226</v>
      </c>
      <c r="O5" s="106" t="str">
        <f t="shared" si="1"/>
        <v>https://www.uitec.jeed.go.jp/training/2022/5335.pdf</v>
      </c>
    </row>
    <row r="6" spans="1:15" s="107" customFormat="1" ht="35.1" customHeight="1" x14ac:dyDescent="0.15">
      <c r="A6" s="163" t="s">
        <v>139</v>
      </c>
      <c r="B6" s="108"/>
      <c r="C6" s="100" t="s">
        <v>111</v>
      </c>
      <c r="D6" s="101">
        <v>5336</v>
      </c>
      <c r="E6" s="102" t="str">
        <f t="shared" si="0"/>
        <v>シングルボードコンピュータでの
深層学習による物体認識活用技術</v>
      </c>
      <c r="F6" s="160" t="s">
        <v>227</v>
      </c>
      <c r="G6" s="161" t="s">
        <v>109</v>
      </c>
      <c r="H6" s="101">
        <v>6</v>
      </c>
      <c r="I6" s="101">
        <v>2</v>
      </c>
      <c r="J6" s="110">
        <v>6000</v>
      </c>
      <c r="K6" s="103"/>
      <c r="L6" s="104"/>
      <c r="M6" s="105"/>
      <c r="N6" s="162" t="s">
        <v>228</v>
      </c>
      <c r="O6" s="106" t="str">
        <f t="shared" si="1"/>
        <v>https://www.uitec.jeed.go.jp/training/2022/5336.pdf</v>
      </c>
    </row>
    <row r="7" spans="1:15" s="107" customFormat="1" ht="35.1" customHeight="1" x14ac:dyDescent="0.15">
      <c r="A7" s="163" t="s">
        <v>139</v>
      </c>
      <c r="B7" s="108"/>
      <c r="C7" s="100"/>
      <c r="D7" s="101">
        <v>5337</v>
      </c>
      <c r="E7" s="102" t="str">
        <f t="shared" si="0"/>
        <v>ディープラーニングの画像処理への応用
（基本編）</v>
      </c>
      <c r="F7" s="160" t="s">
        <v>229</v>
      </c>
      <c r="G7" s="161" t="s">
        <v>109</v>
      </c>
      <c r="H7" s="101">
        <v>10</v>
      </c>
      <c r="I7" s="101">
        <v>3</v>
      </c>
      <c r="J7" s="110">
        <v>8500</v>
      </c>
      <c r="K7" s="103"/>
      <c r="L7" s="104"/>
      <c r="M7" s="105"/>
      <c r="N7" s="162" t="s">
        <v>230</v>
      </c>
      <c r="O7" s="106" t="str">
        <f t="shared" si="1"/>
        <v>https://www.uitec.jeed.go.jp/training/2022/5337.pdf</v>
      </c>
    </row>
    <row r="10" spans="1:15" s="99" customFormat="1" ht="18.75" x14ac:dyDescent="0.4">
      <c r="A10" s="152"/>
      <c r="B10" s="91"/>
      <c r="C10" s="91"/>
      <c r="D10" s="96"/>
      <c r="E10" s="97"/>
      <c r="F10" s="98"/>
      <c r="G10" s="156"/>
      <c r="H10" s="96"/>
      <c r="I10" s="96"/>
      <c r="J10" s="210" t="s">
        <v>108</v>
      </c>
      <c r="L10" s="93"/>
      <c r="M10" s="175"/>
      <c r="N10" s="93"/>
      <c r="O10" s="93"/>
    </row>
  </sheetData>
  <autoFilter ref="A2:K7"/>
  <mergeCells count="1">
    <mergeCell ref="C1:K1"/>
  </mergeCells>
  <phoneticPr fontId="3"/>
  <hyperlinks>
    <hyperlink ref="J10" location="'スキルマップ（コンピュータ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52" customWidth="1"/>
    <col min="2" max="2" width="4.5" style="91" hidden="1" customWidth="1"/>
    <col min="3" max="3" width="5" style="91" customWidth="1"/>
    <col min="4" max="4" width="6.625" style="96" customWidth="1"/>
    <col min="5" max="5" width="36.625" style="97" customWidth="1"/>
    <col min="6" max="6" width="36.125" style="98" customWidth="1"/>
    <col min="7" max="7" width="25.75" style="156" customWidth="1"/>
    <col min="8" max="9" width="5.875" style="96" customWidth="1"/>
    <col min="10" max="10" width="9.125" style="183" customWidth="1"/>
    <col min="11" max="11" width="9" style="99" customWidth="1"/>
    <col min="12" max="12" width="4.875" style="93" customWidth="1"/>
    <col min="13" max="13" width="9" style="178"/>
    <col min="14" max="15" width="9" style="93" hidden="1" customWidth="1"/>
    <col min="16" max="16384" width="9" style="93"/>
  </cols>
  <sheetData>
    <row r="1" spans="1:15" ht="31.5" customHeight="1" x14ac:dyDescent="0.15">
      <c r="C1" s="230" t="s">
        <v>133</v>
      </c>
      <c r="D1" s="230"/>
      <c r="E1" s="230"/>
      <c r="F1" s="230"/>
      <c r="G1" s="230"/>
      <c r="H1" s="230"/>
      <c r="I1" s="230"/>
      <c r="J1" s="231"/>
      <c r="K1" s="230"/>
      <c r="L1" s="92"/>
    </row>
    <row r="2" spans="1:15" ht="33.75" customHeight="1" x14ac:dyDescent="0.15">
      <c r="A2" s="153" t="s">
        <v>98</v>
      </c>
      <c r="B2" s="94"/>
      <c r="C2" s="95" t="s">
        <v>99</v>
      </c>
      <c r="D2" s="95" t="s">
        <v>100</v>
      </c>
      <c r="E2" s="95" t="s">
        <v>101</v>
      </c>
      <c r="F2" s="94" t="s">
        <v>102</v>
      </c>
      <c r="G2" s="154" t="s">
        <v>103</v>
      </c>
      <c r="H2" s="94" t="s">
        <v>104</v>
      </c>
      <c r="I2" s="94" t="s">
        <v>105</v>
      </c>
      <c r="J2" s="182" t="s">
        <v>106</v>
      </c>
      <c r="K2" s="94" t="s">
        <v>107</v>
      </c>
      <c r="L2" s="178"/>
    </row>
    <row r="3" spans="1:15" s="107" customFormat="1" ht="35.1" customHeight="1" x14ac:dyDescent="0.15">
      <c r="A3" s="163" t="s">
        <v>139</v>
      </c>
      <c r="B3" s="108"/>
      <c r="C3" s="100"/>
      <c r="D3" s="101">
        <v>5338</v>
      </c>
      <c r="E3" s="102" t="str">
        <f t="shared" ref="E3:E4" si="0">HYPERLINK(O3,N3)</f>
        <v>フィードバック制御基礎（解析編）</v>
      </c>
      <c r="F3" s="160" t="s">
        <v>231</v>
      </c>
      <c r="G3" s="161" t="s">
        <v>109</v>
      </c>
      <c r="H3" s="101">
        <v>10</v>
      </c>
      <c r="I3" s="101">
        <v>2</v>
      </c>
      <c r="J3" s="110">
        <v>6000</v>
      </c>
      <c r="K3" s="103"/>
      <c r="L3" s="104"/>
      <c r="M3" s="105"/>
      <c r="N3" s="162" t="s">
        <v>232</v>
      </c>
      <c r="O3" s="106" t="str">
        <f t="shared" ref="O3:O4" si="1">"https://www.uitec.jeed.go.jp/training/2022/"&amp;D3&amp;".pdf"</f>
        <v>https://www.uitec.jeed.go.jp/training/2022/5338.pdf</v>
      </c>
    </row>
    <row r="4" spans="1:15" s="107" customFormat="1" ht="35.1" customHeight="1" x14ac:dyDescent="0.15">
      <c r="A4" s="163" t="s">
        <v>139</v>
      </c>
      <c r="B4" s="108"/>
      <c r="C4" s="109"/>
      <c r="D4" s="101">
        <v>5339</v>
      </c>
      <c r="E4" s="102" t="str">
        <f t="shared" si="0"/>
        <v>フィードバック制御基礎（設計編）</v>
      </c>
      <c r="F4" s="160" t="s">
        <v>233</v>
      </c>
      <c r="G4" s="161" t="s">
        <v>109</v>
      </c>
      <c r="H4" s="101">
        <v>10</v>
      </c>
      <c r="I4" s="101">
        <v>2</v>
      </c>
      <c r="J4" s="110">
        <v>6000</v>
      </c>
      <c r="K4" s="103"/>
      <c r="L4" s="104"/>
      <c r="M4" s="105"/>
      <c r="N4" s="162" t="s">
        <v>234</v>
      </c>
      <c r="O4" s="106" t="str">
        <f t="shared" si="1"/>
        <v>https://www.uitec.jeed.go.jp/training/2022/5339.pdf</v>
      </c>
    </row>
    <row r="7" spans="1:15" s="99" customFormat="1" ht="18.75" x14ac:dyDescent="0.4">
      <c r="A7" s="152"/>
      <c r="B7" s="91"/>
      <c r="C7" s="91"/>
      <c r="D7" s="96"/>
      <c r="E7" s="97"/>
      <c r="F7" s="98"/>
      <c r="G7" s="156"/>
      <c r="H7" s="96"/>
      <c r="I7" s="96"/>
      <c r="J7" s="210" t="s">
        <v>108</v>
      </c>
      <c r="L7" s="93"/>
      <c r="M7" s="178"/>
      <c r="N7" s="93"/>
      <c r="O7" s="93"/>
    </row>
  </sheetData>
  <autoFilter ref="A2:K4"/>
  <mergeCells count="1">
    <mergeCell ref="C1:K1"/>
  </mergeCells>
  <phoneticPr fontId="3"/>
  <hyperlinks>
    <hyperlink ref="J7" location="'スキルマップ（コンピュータ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52" customWidth="1"/>
    <col min="2" max="2" width="4.5" style="91" hidden="1" customWidth="1"/>
    <col min="3" max="3" width="5" style="91" customWidth="1"/>
    <col min="4" max="4" width="6.625" style="96" customWidth="1"/>
    <col min="5" max="5" width="36.625" style="97" customWidth="1"/>
    <col min="6" max="6" width="36.125" style="98" customWidth="1"/>
    <col min="7" max="7" width="25.75" style="156" customWidth="1"/>
    <col min="8" max="9" width="5.875" style="96" customWidth="1"/>
    <col min="10" max="10" width="9.125" style="186" customWidth="1"/>
    <col min="11" max="11" width="9" style="99" customWidth="1"/>
    <col min="12" max="12" width="4.875" style="93" customWidth="1"/>
    <col min="13" max="13" width="9" style="181"/>
    <col min="14" max="15" width="9" style="93" hidden="1" customWidth="1"/>
    <col min="16" max="16384" width="9" style="93"/>
  </cols>
  <sheetData>
    <row r="1" spans="1:15" ht="31.5" customHeight="1" x14ac:dyDescent="0.15">
      <c r="C1" s="230" t="s">
        <v>133</v>
      </c>
      <c r="D1" s="230"/>
      <c r="E1" s="230"/>
      <c r="F1" s="230"/>
      <c r="G1" s="230"/>
      <c r="H1" s="230"/>
      <c r="I1" s="230"/>
      <c r="J1" s="231"/>
      <c r="K1" s="230"/>
      <c r="L1" s="92"/>
    </row>
    <row r="2" spans="1:15" ht="33.75" customHeight="1" x14ac:dyDescent="0.15">
      <c r="A2" s="153" t="s">
        <v>98</v>
      </c>
      <c r="B2" s="94"/>
      <c r="C2" s="95" t="s">
        <v>99</v>
      </c>
      <c r="D2" s="95" t="s">
        <v>100</v>
      </c>
      <c r="E2" s="95" t="s">
        <v>101</v>
      </c>
      <c r="F2" s="94" t="s">
        <v>102</v>
      </c>
      <c r="G2" s="154" t="s">
        <v>103</v>
      </c>
      <c r="H2" s="94" t="s">
        <v>104</v>
      </c>
      <c r="I2" s="94" t="s">
        <v>105</v>
      </c>
      <c r="J2" s="185" t="s">
        <v>106</v>
      </c>
      <c r="K2" s="94" t="s">
        <v>107</v>
      </c>
      <c r="L2" s="181"/>
    </row>
    <row r="5" spans="1:15" s="99" customFormat="1" ht="18.75" x14ac:dyDescent="0.4">
      <c r="A5" s="152"/>
      <c r="B5" s="91"/>
      <c r="C5" s="91"/>
      <c r="D5" s="96"/>
      <c r="E5" s="97"/>
      <c r="F5" s="98"/>
      <c r="G5" s="156"/>
      <c r="H5" s="96"/>
      <c r="I5" s="96"/>
      <c r="J5" s="210" t="s">
        <v>108</v>
      </c>
      <c r="L5" s="93"/>
      <c r="M5" s="181"/>
      <c r="N5" s="93"/>
      <c r="O5" s="93"/>
    </row>
  </sheetData>
  <autoFilter ref="A2:K2"/>
  <mergeCells count="1">
    <mergeCell ref="C1:K1"/>
  </mergeCells>
  <phoneticPr fontId="3"/>
  <hyperlinks>
    <hyperlink ref="J5" location="'スキルマップ（コンピュータ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10"/>
  <sheetViews>
    <sheetView view="pageBreakPreview" zoomScaleNormal="90" zoomScaleSheetLayoutView="100" workbookViewId="0">
      <selection activeCell="J10" sqref="J10"/>
    </sheetView>
  </sheetViews>
  <sheetFormatPr defaultColWidth="9" defaultRowHeight="13.5" x14ac:dyDescent="0.15"/>
  <cols>
    <col min="1" max="1" width="13.875" style="152" customWidth="1"/>
    <col min="2" max="2" width="4.5" style="91" hidden="1" customWidth="1"/>
    <col min="3" max="3" width="5" style="91" customWidth="1"/>
    <col min="4" max="4" width="6.625" style="96" customWidth="1"/>
    <col min="5" max="5" width="36.625" style="97" customWidth="1"/>
    <col min="6" max="6" width="36.125" style="98" customWidth="1"/>
    <col min="7" max="7" width="25.75" style="156" customWidth="1"/>
    <col min="8" max="9" width="5.875" style="96" customWidth="1"/>
    <col min="10" max="10" width="9.125" style="189" customWidth="1"/>
    <col min="11" max="11" width="9" style="99" customWidth="1"/>
    <col min="12" max="12" width="4.875" style="93" customWidth="1"/>
    <col min="13" max="13" width="9" style="184"/>
    <col min="14" max="15" width="9" style="93" hidden="1" customWidth="1"/>
    <col min="16" max="16384" width="9" style="93"/>
  </cols>
  <sheetData>
    <row r="1" spans="1:15" ht="31.5" customHeight="1" x14ac:dyDescent="0.15">
      <c r="C1" s="230" t="s">
        <v>133</v>
      </c>
      <c r="D1" s="230"/>
      <c r="E1" s="230"/>
      <c r="F1" s="230"/>
      <c r="G1" s="230"/>
      <c r="H1" s="230"/>
      <c r="I1" s="230"/>
      <c r="J1" s="231"/>
      <c r="K1" s="230"/>
      <c r="L1" s="92"/>
    </row>
    <row r="2" spans="1:15" ht="33.75" customHeight="1" x14ac:dyDescent="0.15">
      <c r="A2" s="153" t="s">
        <v>98</v>
      </c>
      <c r="B2" s="94"/>
      <c r="C2" s="95" t="s">
        <v>99</v>
      </c>
      <c r="D2" s="95" t="s">
        <v>100</v>
      </c>
      <c r="E2" s="95" t="s">
        <v>101</v>
      </c>
      <c r="F2" s="94" t="s">
        <v>102</v>
      </c>
      <c r="G2" s="154" t="s">
        <v>103</v>
      </c>
      <c r="H2" s="94" t="s">
        <v>104</v>
      </c>
      <c r="I2" s="94" t="s">
        <v>105</v>
      </c>
      <c r="J2" s="188" t="s">
        <v>106</v>
      </c>
      <c r="K2" s="94" t="s">
        <v>107</v>
      </c>
      <c r="L2" s="184"/>
    </row>
    <row r="3" spans="1:15" s="107" customFormat="1" ht="35.1" customHeight="1" x14ac:dyDescent="0.15">
      <c r="A3" s="163" t="s">
        <v>139</v>
      </c>
      <c r="B3" s="108"/>
      <c r="C3" s="109"/>
      <c r="D3" s="101">
        <v>5401</v>
      </c>
      <c r="E3" s="102" t="str">
        <f t="shared" ref="E3:E7" si="0">HYPERLINK(O3,N3)</f>
        <v>ルータとスイッチによるネットワーキング</v>
      </c>
      <c r="F3" s="160" t="s">
        <v>235</v>
      </c>
      <c r="G3" s="161" t="s">
        <v>109</v>
      </c>
      <c r="H3" s="101">
        <v>6</v>
      </c>
      <c r="I3" s="101">
        <v>4</v>
      </c>
      <c r="J3" s="110">
        <v>11500</v>
      </c>
      <c r="K3" s="103"/>
      <c r="L3" s="104"/>
      <c r="M3" s="105"/>
      <c r="N3" s="162" t="s">
        <v>236</v>
      </c>
      <c r="O3" s="106" t="str">
        <f t="shared" ref="O3:O7" si="1">"https://www.uitec.jeed.go.jp/training/2022/"&amp;D3&amp;".pdf"</f>
        <v>https://www.uitec.jeed.go.jp/training/2022/5401.pdf</v>
      </c>
    </row>
    <row r="4" spans="1:15" s="107" customFormat="1" ht="35.1" customHeight="1" x14ac:dyDescent="0.15">
      <c r="A4" s="163" t="s">
        <v>139</v>
      </c>
      <c r="B4" s="108"/>
      <c r="C4" s="109"/>
      <c r="D4" s="101">
        <v>5403</v>
      </c>
      <c r="E4" s="102" t="str">
        <f t="shared" si="0"/>
        <v>Ｌｉｎｕｘシステム管理</v>
      </c>
      <c r="F4" s="160" t="s">
        <v>237</v>
      </c>
      <c r="G4" s="161" t="s">
        <v>109</v>
      </c>
      <c r="H4" s="101">
        <v>10</v>
      </c>
      <c r="I4" s="101">
        <v>2</v>
      </c>
      <c r="J4" s="110">
        <v>6000</v>
      </c>
      <c r="K4" s="103"/>
      <c r="L4" s="104"/>
      <c r="M4" s="105"/>
      <c r="N4" s="162" t="s">
        <v>117</v>
      </c>
      <c r="O4" s="106" t="str">
        <f t="shared" si="1"/>
        <v>https://www.uitec.jeed.go.jp/training/2022/5403.pdf</v>
      </c>
    </row>
    <row r="5" spans="1:15" s="107" customFormat="1" ht="35.1" customHeight="1" x14ac:dyDescent="0.15">
      <c r="A5" s="163" t="s">
        <v>139</v>
      </c>
      <c r="B5" s="108"/>
      <c r="C5" s="100"/>
      <c r="D5" s="101">
        <v>5404</v>
      </c>
      <c r="E5" s="102" t="str">
        <f t="shared" si="0"/>
        <v>Ｌｉｎｕｘによるインターネットサーバ構築
技術</v>
      </c>
      <c r="F5" s="160" t="s">
        <v>238</v>
      </c>
      <c r="G5" s="161" t="s">
        <v>109</v>
      </c>
      <c r="H5" s="101">
        <v>10</v>
      </c>
      <c r="I5" s="101">
        <v>3</v>
      </c>
      <c r="J5" s="110">
        <v>8500</v>
      </c>
      <c r="K5" s="103"/>
      <c r="L5" s="104"/>
      <c r="M5" s="105"/>
      <c r="N5" s="162" t="s">
        <v>239</v>
      </c>
      <c r="O5" s="106" t="str">
        <f t="shared" si="1"/>
        <v>https://www.uitec.jeed.go.jp/training/2022/5404.pdf</v>
      </c>
    </row>
    <row r="6" spans="1:15" s="115" customFormat="1" ht="35.1" customHeight="1" x14ac:dyDescent="0.15">
      <c r="A6" s="163" t="s">
        <v>139</v>
      </c>
      <c r="B6" s="108"/>
      <c r="C6" s="100" t="s">
        <v>115</v>
      </c>
      <c r="D6" s="101">
        <v>5405</v>
      </c>
      <c r="E6" s="102" t="str">
        <f t="shared" si="0"/>
        <v>通信方式の基礎技術</v>
      </c>
      <c r="F6" s="160" t="s">
        <v>240</v>
      </c>
      <c r="G6" s="161" t="s">
        <v>109</v>
      </c>
      <c r="H6" s="101">
        <v>10</v>
      </c>
      <c r="I6" s="101">
        <v>2</v>
      </c>
      <c r="J6" s="110">
        <v>10000</v>
      </c>
      <c r="K6" s="103"/>
      <c r="L6" s="113"/>
      <c r="M6" s="114"/>
      <c r="N6" s="162" t="s">
        <v>241</v>
      </c>
      <c r="O6" s="106" t="str">
        <f t="shared" si="1"/>
        <v>https://www.uitec.jeed.go.jp/training/2022/5405.pdf</v>
      </c>
    </row>
    <row r="7" spans="1:15" s="107" customFormat="1" ht="35.1" customHeight="1" x14ac:dyDescent="0.15">
      <c r="A7" s="163" t="s">
        <v>139</v>
      </c>
      <c r="B7" s="108"/>
      <c r="C7" s="100" t="s">
        <v>115</v>
      </c>
      <c r="D7" s="101">
        <v>5406</v>
      </c>
      <c r="E7" s="102" t="str">
        <f t="shared" si="0"/>
        <v>無線LANの通信方式</v>
      </c>
      <c r="F7" s="160" t="s">
        <v>242</v>
      </c>
      <c r="G7" s="161" t="s">
        <v>109</v>
      </c>
      <c r="H7" s="101">
        <v>10</v>
      </c>
      <c r="I7" s="101">
        <v>2</v>
      </c>
      <c r="J7" s="110">
        <v>10000</v>
      </c>
      <c r="K7" s="103"/>
      <c r="L7" s="104"/>
      <c r="M7" s="105"/>
      <c r="N7" s="162" t="s">
        <v>243</v>
      </c>
      <c r="O7" s="106" t="str">
        <f t="shared" si="1"/>
        <v>https://www.uitec.jeed.go.jp/training/2022/5406.pdf</v>
      </c>
    </row>
    <row r="10" spans="1:15" s="99" customFormat="1" ht="18.75" x14ac:dyDescent="0.4">
      <c r="A10" s="152"/>
      <c r="B10" s="91"/>
      <c r="C10" s="91"/>
      <c r="D10" s="96"/>
      <c r="E10" s="97"/>
      <c r="F10" s="98"/>
      <c r="G10" s="156"/>
      <c r="H10" s="96"/>
      <c r="I10" s="96"/>
      <c r="J10" s="210" t="s">
        <v>108</v>
      </c>
      <c r="L10" s="93"/>
      <c r="M10" s="184"/>
      <c r="N10" s="93"/>
      <c r="O10" s="93"/>
    </row>
  </sheetData>
  <autoFilter ref="A2:K7"/>
  <mergeCells count="1">
    <mergeCell ref="C1:K1"/>
  </mergeCells>
  <phoneticPr fontId="3"/>
  <hyperlinks>
    <hyperlink ref="J10" location="'スキルマップ（コンピュータ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52" customWidth="1"/>
    <col min="2" max="2" width="4.5" style="91" hidden="1" customWidth="1"/>
    <col min="3" max="3" width="5" style="91" customWidth="1"/>
    <col min="4" max="4" width="6.625" style="96" customWidth="1"/>
    <col min="5" max="5" width="36.625" style="97" customWidth="1"/>
    <col min="6" max="6" width="36.125" style="98" customWidth="1"/>
    <col min="7" max="7" width="25.75" style="156" customWidth="1"/>
    <col min="8" max="9" width="5.875" style="96" customWidth="1"/>
    <col min="10" max="10" width="9.125" style="192" customWidth="1"/>
    <col min="11" max="11" width="9" style="99" customWidth="1"/>
    <col min="12" max="12" width="4.875" style="93" customWidth="1"/>
    <col min="13" max="13" width="9" style="187"/>
    <col min="14" max="15" width="9" style="93" hidden="1" customWidth="1"/>
    <col min="16" max="16384" width="9" style="93"/>
  </cols>
  <sheetData>
    <row r="1" spans="1:15" ht="31.5" customHeight="1" x14ac:dyDescent="0.15">
      <c r="C1" s="230" t="s">
        <v>133</v>
      </c>
      <c r="D1" s="230"/>
      <c r="E1" s="230"/>
      <c r="F1" s="230"/>
      <c r="G1" s="230"/>
      <c r="H1" s="230"/>
      <c r="I1" s="230"/>
      <c r="J1" s="231"/>
      <c r="K1" s="230"/>
      <c r="L1" s="92"/>
    </row>
    <row r="2" spans="1:15" ht="33.75" customHeight="1" x14ac:dyDescent="0.15">
      <c r="A2" s="153" t="s">
        <v>98</v>
      </c>
      <c r="B2" s="94"/>
      <c r="C2" s="95" t="s">
        <v>99</v>
      </c>
      <c r="D2" s="95" t="s">
        <v>100</v>
      </c>
      <c r="E2" s="95" t="s">
        <v>101</v>
      </c>
      <c r="F2" s="94" t="s">
        <v>102</v>
      </c>
      <c r="G2" s="154" t="s">
        <v>103</v>
      </c>
      <c r="H2" s="94" t="s">
        <v>104</v>
      </c>
      <c r="I2" s="94" t="s">
        <v>105</v>
      </c>
      <c r="J2" s="191" t="s">
        <v>106</v>
      </c>
      <c r="K2" s="94" t="s">
        <v>107</v>
      </c>
      <c r="L2" s="187"/>
    </row>
    <row r="3" spans="1:15" s="107" customFormat="1" ht="35.1" customHeight="1" x14ac:dyDescent="0.15">
      <c r="A3" s="163" t="s">
        <v>244</v>
      </c>
      <c r="B3" s="108"/>
      <c r="C3" s="100"/>
      <c r="D3" s="116">
        <v>2411</v>
      </c>
      <c r="E3" s="102" t="str">
        <f t="shared" ref="E3" si="0">HYPERLINK(O3,N3)</f>
        <v>機械補修技能
（基礎から学ぶヤスリ技能）</v>
      </c>
      <c r="F3" s="160" t="s">
        <v>245</v>
      </c>
      <c r="G3" s="161" t="s">
        <v>246</v>
      </c>
      <c r="H3" s="117">
        <v>6</v>
      </c>
      <c r="I3" s="116">
        <v>3</v>
      </c>
      <c r="J3" s="110">
        <v>19000</v>
      </c>
      <c r="K3" s="103"/>
      <c r="L3" s="104"/>
      <c r="M3" s="105"/>
      <c r="N3" s="162" t="s">
        <v>247</v>
      </c>
      <c r="O3" s="106" t="str">
        <f t="shared" ref="O3" si="1">"https://www.uitec.jeed.go.jp/training/2022/"&amp;D3&amp;".pdf"</f>
        <v>https://www.uitec.jeed.go.jp/training/2022/2411.pdf</v>
      </c>
    </row>
    <row r="4" spans="1:15" s="107" customFormat="1" ht="35.1" customHeight="1" x14ac:dyDescent="0.15">
      <c r="A4" s="163" t="s">
        <v>244</v>
      </c>
      <c r="B4" s="108"/>
      <c r="C4" s="100"/>
      <c r="D4" s="116">
        <v>2412</v>
      </c>
      <c r="E4" s="102" t="str">
        <f t="shared" ref="E4" si="2">HYPERLINK(O4,N4)</f>
        <v>基礎から学ぶ金型みがき
－みがき適応金型の分解組立－</v>
      </c>
      <c r="F4" s="160" t="s">
        <v>248</v>
      </c>
      <c r="G4" s="167" t="s">
        <v>109</v>
      </c>
      <c r="H4" s="117">
        <v>10</v>
      </c>
      <c r="I4" s="101">
        <v>3</v>
      </c>
      <c r="J4" s="110">
        <v>14500</v>
      </c>
      <c r="K4" s="103"/>
      <c r="L4" s="104"/>
      <c r="M4" s="105"/>
      <c r="N4" s="162" t="s">
        <v>249</v>
      </c>
      <c r="O4" s="106" t="str">
        <f t="shared" ref="O4" si="3">"https://www.uitec.jeed.go.jp/training/2022/"&amp;D4&amp;".pdf"</f>
        <v>https://www.uitec.jeed.go.jp/training/2022/2412.pdf</v>
      </c>
    </row>
    <row r="7" spans="1:15" s="99" customFormat="1" ht="18.75" x14ac:dyDescent="0.4">
      <c r="A7" s="152"/>
      <c r="B7" s="91"/>
      <c r="C7" s="91"/>
      <c r="D7" s="96"/>
      <c r="E7" s="97"/>
      <c r="F7" s="98"/>
      <c r="G7" s="156"/>
      <c r="H7" s="96"/>
      <c r="I7" s="96"/>
      <c r="J7" s="210" t="s">
        <v>108</v>
      </c>
      <c r="L7" s="93"/>
      <c r="M7" s="187"/>
      <c r="N7" s="93"/>
      <c r="O7" s="93"/>
    </row>
  </sheetData>
  <autoFilter ref="A2:K4"/>
  <mergeCells count="1">
    <mergeCell ref="C1:K1"/>
  </mergeCells>
  <phoneticPr fontId="3"/>
  <hyperlinks>
    <hyperlink ref="J7" location="'スキルマップ（コンピュータ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52" customWidth="1"/>
    <col min="2" max="2" width="4.5" style="91" hidden="1" customWidth="1"/>
    <col min="3" max="3" width="5" style="91" customWidth="1"/>
    <col min="4" max="4" width="6.625" style="96" customWidth="1"/>
    <col min="5" max="5" width="36.625" style="97" customWidth="1"/>
    <col min="6" max="6" width="36.125" style="98" customWidth="1"/>
    <col min="7" max="7" width="25.75" style="156" customWidth="1"/>
    <col min="8" max="9" width="5.875" style="96" customWidth="1"/>
    <col min="10" max="10" width="9.125" style="195" customWidth="1"/>
    <col min="11" max="11" width="9" style="99" customWidth="1"/>
    <col min="12" max="12" width="4.875" style="93" customWidth="1"/>
    <col min="13" max="13" width="9" style="190"/>
    <col min="14" max="15" width="9" style="93" hidden="1" customWidth="1"/>
    <col min="16" max="16384" width="9" style="93"/>
  </cols>
  <sheetData>
    <row r="1" spans="1:15" ht="31.5" customHeight="1" x14ac:dyDescent="0.15">
      <c r="C1" s="230" t="s">
        <v>133</v>
      </c>
      <c r="D1" s="230"/>
      <c r="E1" s="230"/>
      <c r="F1" s="230"/>
      <c r="G1" s="230"/>
      <c r="H1" s="230"/>
      <c r="I1" s="230"/>
      <c r="J1" s="231"/>
      <c r="K1" s="230"/>
      <c r="L1" s="92"/>
    </row>
    <row r="2" spans="1:15" ht="33.75" customHeight="1" x14ac:dyDescent="0.15">
      <c r="A2" s="153" t="s">
        <v>98</v>
      </c>
      <c r="B2" s="94"/>
      <c r="C2" s="95" t="s">
        <v>99</v>
      </c>
      <c r="D2" s="95" t="s">
        <v>100</v>
      </c>
      <c r="E2" s="95" t="s">
        <v>101</v>
      </c>
      <c r="F2" s="94" t="s">
        <v>102</v>
      </c>
      <c r="G2" s="154" t="s">
        <v>103</v>
      </c>
      <c r="H2" s="94" t="s">
        <v>104</v>
      </c>
      <c r="I2" s="94" t="s">
        <v>105</v>
      </c>
      <c r="J2" s="194" t="s">
        <v>106</v>
      </c>
      <c r="K2" s="94" t="s">
        <v>107</v>
      </c>
      <c r="L2" s="190"/>
    </row>
    <row r="3" spans="1:15" s="107" customFormat="1" ht="35.1" customHeight="1" x14ac:dyDescent="0.15">
      <c r="A3" s="163" t="s">
        <v>139</v>
      </c>
      <c r="B3" s="108"/>
      <c r="C3" s="100"/>
      <c r="D3" s="101">
        <v>5320</v>
      </c>
      <c r="E3" s="102" t="str">
        <f t="shared" ref="E3:E4" si="0">HYPERLINK(O3,N3)</f>
        <v>PICマイコンによるソフトウェア教材開発
事例</v>
      </c>
      <c r="F3" s="160" t="s">
        <v>203</v>
      </c>
      <c r="G3" s="161" t="s">
        <v>109</v>
      </c>
      <c r="H3" s="101">
        <v>10</v>
      </c>
      <c r="I3" s="101">
        <v>2</v>
      </c>
      <c r="J3" s="110">
        <v>6000</v>
      </c>
      <c r="K3" s="103"/>
      <c r="L3" s="104"/>
      <c r="M3" s="105"/>
      <c r="N3" s="162" t="s">
        <v>204</v>
      </c>
      <c r="O3" s="106" t="str">
        <f t="shared" ref="O3:O4" si="1">"https://www.uitec.jeed.go.jp/training/2022/"&amp;D3&amp;".pdf"</f>
        <v>https://www.uitec.jeed.go.jp/training/2022/5320.pdf</v>
      </c>
    </row>
    <row r="4" spans="1:15" s="115" customFormat="1" ht="35.1" customHeight="1" x14ac:dyDescent="0.15">
      <c r="A4" s="163" t="s">
        <v>139</v>
      </c>
      <c r="B4" s="108"/>
      <c r="C4" s="100"/>
      <c r="D4" s="101">
        <v>5501</v>
      </c>
      <c r="E4" s="102" t="str">
        <f t="shared" si="0"/>
        <v>PICマイコンによるハードウェア教材開発
事例</v>
      </c>
      <c r="F4" s="160" t="s">
        <v>250</v>
      </c>
      <c r="G4" s="161" t="s">
        <v>109</v>
      </c>
      <c r="H4" s="101">
        <v>10</v>
      </c>
      <c r="I4" s="101">
        <v>2</v>
      </c>
      <c r="J4" s="110">
        <v>6000</v>
      </c>
      <c r="K4" s="103"/>
      <c r="L4" s="113"/>
      <c r="M4" s="114"/>
      <c r="N4" s="162" t="s">
        <v>251</v>
      </c>
      <c r="O4" s="106" t="str">
        <f t="shared" si="1"/>
        <v>https://www.uitec.jeed.go.jp/training/2022/5501.pdf</v>
      </c>
    </row>
    <row r="7" spans="1:15" s="99" customFormat="1" ht="18.75" x14ac:dyDescent="0.4">
      <c r="A7" s="152"/>
      <c r="B7" s="91"/>
      <c r="C7" s="91"/>
      <c r="D7" s="96"/>
      <c r="E7" s="97"/>
      <c r="F7" s="98"/>
      <c r="G7" s="156"/>
      <c r="H7" s="96"/>
      <c r="I7" s="96"/>
      <c r="J7" s="210" t="s">
        <v>108</v>
      </c>
      <c r="L7" s="93"/>
      <c r="M7" s="190"/>
      <c r="N7" s="93"/>
      <c r="O7" s="93"/>
    </row>
  </sheetData>
  <autoFilter ref="A2:K4"/>
  <mergeCells count="1">
    <mergeCell ref="C1:K1"/>
  </mergeCells>
  <phoneticPr fontId="3"/>
  <hyperlinks>
    <hyperlink ref="J7" location="'スキルマップ（コンピュータ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52" customWidth="1"/>
    <col min="2" max="2" width="4.5" style="91" hidden="1" customWidth="1"/>
    <col min="3" max="3" width="5" style="91" customWidth="1"/>
    <col min="4" max="4" width="6.625" style="96" customWidth="1"/>
    <col min="5" max="5" width="36.625" style="97" customWidth="1"/>
    <col min="6" max="6" width="36.125" style="98" customWidth="1"/>
    <col min="7" max="7" width="25.75" style="156" customWidth="1"/>
    <col min="8" max="9" width="5.875" style="96" customWidth="1"/>
    <col min="10" max="10" width="9.125" style="199" customWidth="1"/>
    <col min="11" max="11" width="9" style="99" customWidth="1"/>
    <col min="12" max="12" width="4.875" style="93" customWidth="1"/>
    <col min="13" max="13" width="9" style="193"/>
    <col min="14" max="15" width="9" style="93" hidden="1" customWidth="1"/>
    <col min="16" max="16384" width="9" style="93"/>
  </cols>
  <sheetData>
    <row r="1" spans="1:15" ht="31.5" customHeight="1" x14ac:dyDescent="0.15">
      <c r="C1" s="230" t="s">
        <v>133</v>
      </c>
      <c r="D1" s="230"/>
      <c r="E1" s="230"/>
      <c r="F1" s="230"/>
      <c r="G1" s="230"/>
      <c r="H1" s="230"/>
      <c r="I1" s="230"/>
      <c r="J1" s="231"/>
      <c r="K1" s="230"/>
      <c r="L1" s="92"/>
    </row>
    <row r="2" spans="1:15" ht="33.75" customHeight="1" x14ac:dyDescent="0.15">
      <c r="A2" s="153" t="s">
        <v>98</v>
      </c>
      <c r="B2" s="94"/>
      <c r="C2" s="95" t="s">
        <v>99</v>
      </c>
      <c r="D2" s="95" t="s">
        <v>100</v>
      </c>
      <c r="E2" s="95" t="s">
        <v>101</v>
      </c>
      <c r="F2" s="94" t="s">
        <v>102</v>
      </c>
      <c r="G2" s="154" t="s">
        <v>103</v>
      </c>
      <c r="H2" s="94" t="s">
        <v>104</v>
      </c>
      <c r="I2" s="94" t="s">
        <v>105</v>
      </c>
      <c r="J2" s="197" t="s">
        <v>106</v>
      </c>
      <c r="K2" s="94" t="s">
        <v>107</v>
      </c>
      <c r="L2" s="193"/>
    </row>
    <row r="3" spans="1:15" s="107" customFormat="1" ht="35.1" customHeight="1" x14ac:dyDescent="0.15">
      <c r="A3" s="163" t="s">
        <v>139</v>
      </c>
      <c r="B3" s="108"/>
      <c r="C3" s="109"/>
      <c r="D3" s="101">
        <v>5502</v>
      </c>
      <c r="E3" s="198" t="str">
        <f t="shared" ref="E3:E4" si="0">HYPERLINK(O3,N3)</f>
        <v>電子機器組立ての実際とその指導法</v>
      </c>
      <c r="F3" s="160" t="s">
        <v>252</v>
      </c>
      <c r="G3" s="161" t="s">
        <v>109</v>
      </c>
      <c r="H3" s="101">
        <v>8</v>
      </c>
      <c r="I3" s="101">
        <v>3</v>
      </c>
      <c r="J3" s="110" t="s">
        <v>134</v>
      </c>
      <c r="K3" s="103"/>
      <c r="L3" s="104"/>
      <c r="M3" s="105"/>
      <c r="N3" s="162" t="s">
        <v>253</v>
      </c>
      <c r="O3" s="106" t="str">
        <f t="shared" ref="O3:O4" si="1">"https://www.uitec.jeed.go.jp/training/2022/"&amp;D3&amp;".pdf"</f>
        <v>https://www.uitec.jeed.go.jp/training/2022/5502.pdf</v>
      </c>
    </row>
    <row r="4" spans="1:15" s="107" customFormat="1" ht="35.1" customHeight="1" x14ac:dyDescent="0.15">
      <c r="A4" s="163" t="s">
        <v>139</v>
      </c>
      <c r="B4" s="108"/>
      <c r="C4" s="100"/>
      <c r="D4" s="101">
        <v>5503</v>
      </c>
      <c r="E4" s="102" t="str">
        <f t="shared" si="0"/>
        <v>基礎的な電子回路組立ての指導法</v>
      </c>
      <c r="F4" s="160" t="s">
        <v>254</v>
      </c>
      <c r="G4" s="161" t="s">
        <v>109</v>
      </c>
      <c r="H4" s="101">
        <v>8</v>
      </c>
      <c r="I4" s="101">
        <v>2</v>
      </c>
      <c r="J4" s="110" t="s">
        <v>134</v>
      </c>
      <c r="K4" s="103"/>
      <c r="L4" s="104"/>
      <c r="M4" s="105"/>
      <c r="N4" s="162" t="s">
        <v>255</v>
      </c>
      <c r="O4" s="106" t="str">
        <f t="shared" si="1"/>
        <v>https://www.uitec.jeed.go.jp/training/2022/5503.pdf</v>
      </c>
    </row>
    <row r="7" spans="1:15" s="99" customFormat="1" ht="18.75" x14ac:dyDescent="0.4">
      <c r="A7" s="152"/>
      <c r="B7" s="91"/>
      <c r="C7" s="91"/>
      <c r="D7" s="96"/>
      <c r="E7" s="97"/>
      <c r="F7" s="98"/>
      <c r="G7" s="156"/>
      <c r="H7" s="96"/>
      <c r="I7" s="96"/>
      <c r="J7" s="210" t="s">
        <v>108</v>
      </c>
      <c r="L7" s="93"/>
      <c r="M7" s="193"/>
      <c r="N7" s="93"/>
      <c r="O7" s="93"/>
    </row>
  </sheetData>
  <autoFilter ref="A2:K4"/>
  <mergeCells count="1">
    <mergeCell ref="C1:K1"/>
  </mergeCells>
  <phoneticPr fontId="3"/>
  <hyperlinks>
    <hyperlink ref="J7" location="'スキルマップ（コンピュータ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52" customWidth="1"/>
    <col min="2" max="2" width="4.5" style="91" hidden="1" customWidth="1"/>
    <col min="3" max="3" width="5" style="91" customWidth="1"/>
    <col min="4" max="4" width="6.625" style="96" customWidth="1"/>
    <col min="5" max="5" width="36.625" style="97" customWidth="1"/>
    <col min="6" max="6" width="36.125" style="98" customWidth="1"/>
    <col min="7" max="7" width="25.75" style="156" customWidth="1"/>
    <col min="8" max="9" width="5.875" style="96" customWidth="1"/>
    <col min="10" max="10" width="9.125" style="202" customWidth="1"/>
    <col min="11" max="11" width="9" style="99" customWidth="1"/>
    <col min="12" max="12" width="4.875" style="93" customWidth="1"/>
    <col min="13" max="13" width="9" style="196"/>
    <col min="14" max="15" width="9" style="93" hidden="1" customWidth="1"/>
    <col min="16" max="16384" width="9" style="93"/>
  </cols>
  <sheetData>
    <row r="1" spans="1:15" ht="31.5" customHeight="1" x14ac:dyDescent="0.15">
      <c r="C1" s="230" t="s">
        <v>133</v>
      </c>
      <c r="D1" s="230"/>
      <c r="E1" s="230"/>
      <c r="F1" s="230"/>
      <c r="G1" s="230"/>
      <c r="H1" s="230"/>
      <c r="I1" s="230"/>
      <c r="J1" s="231"/>
      <c r="K1" s="230"/>
      <c r="L1" s="92"/>
    </row>
    <row r="2" spans="1:15" ht="33.75" customHeight="1" x14ac:dyDescent="0.15">
      <c r="A2" s="153" t="s">
        <v>98</v>
      </c>
      <c r="B2" s="94"/>
      <c r="C2" s="95" t="s">
        <v>99</v>
      </c>
      <c r="D2" s="95" t="s">
        <v>100</v>
      </c>
      <c r="E2" s="95" t="s">
        <v>101</v>
      </c>
      <c r="F2" s="94" t="s">
        <v>102</v>
      </c>
      <c r="G2" s="154" t="s">
        <v>103</v>
      </c>
      <c r="H2" s="94" t="s">
        <v>104</v>
      </c>
      <c r="I2" s="94" t="s">
        <v>105</v>
      </c>
      <c r="J2" s="201" t="s">
        <v>106</v>
      </c>
      <c r="K2" s="94" t="s">
        <v>107</v>
      </c>
      <c r="L2" s="196"/>
    </row>
    <row r="5" spans="1:15" s="99" customFormat="1" ht="18.75" x14ac:dyDescent="0.4">
      <c r="A5" s="152"/>
      <c r="B5" s="91"/>
      <c r="C5" s="91"/>
      <c r="D5" s="96"/>
      <c r="E5" s="97"/>
      <c r="F5" s="98"/>
      <c r="G5" s="156"/>
      <c r="H5" s="96"/>
      <c r="I5" s="96"/>
      <c r="J5" s="210" t="s">
        <v>108</v>
      </c>
      <c r="L5" s="93"/>
      <c r="M5" s="196"/>
      <c r="N5" s="93"/>
      <c r="O5" s="93"/>
    </row>
  </sheetData>
  <autoFilter ref="A2:K2"/>
  <mergeCells count="1">
    <mergeCell ref="C1:K1"/>
  </mergeCells>
  <phoneticPr fontId="3"/>
  <hyperlinks>
    <hyperlink ref="J5" location="'スキルマップ（コンピュータ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52" customWidth="1"/>
    <col min="2" max="2" width="4.5" style="91" hidden="1" customWidth="1"/>
    <col min="3" max="3" width="5" style="91" customWidth="1"/>
    <col min="4" max="4" width="6.625" style="96" customWidth="1"/>
    <col min="5" max="5" width="36.625" style="97" customWidth="1"/>
    <col min="6" max="6" width="36.125" style="98" customWidth="1"/>
    <col min="7" max="7" width="25.75" style="156" customWidth="1"/>
    <col min="8" max="9" width="5.875" style="96" customWidth="1"/>
    <col min="10" max="10" width="9.125" style="204" customWidth="1"/>
    <col min="11" max="11" width="9" style="99" customWidth="1"/>
    <col min="12" max="12" width="4.875" style="93" customWidth="1"/>
    <col min="13" max="13" width="9" style="200"/>
    <col min="14" max="15" width="9" style="93" hidden="1" customWidth="1"/>
    <col min="16" max="16384" width="9" style="93"/>
  </cols>
  <sheetData>
    <row r="1" spans="1:15" ht="31.5" customHeight="1" x14ac:dyDescent="0.15">
      <c r="C1" s="230" t="s">
        <v>133</v>
      </c>
      <c r="D1" s="230"/>
      <c r="E1" s="230"/>
      <c r="F1" s="230"/>
      <c r="G1" s="230"/>
      <c r="H1" s="230"/>
      <c r="I1" s="230"/>
      <c r="J1" s="231"/>
      <c r="K1" s="230"/>
      <c r="L1" s="92"/>
    </row>
    <row r="2" spans="1:15" ht="33.75" customHeight="1" x14ac:dyDescent="0.15">
      <c r="A2" s="153" t="s">
        <v>98</v>
      </c>
      <c r="B2" s="94"/>
      <c r="C2" s="95" t="s">
        <v>99</v>
      </c>
      <c r="D2" s="95" t="s">
        <v>100</v>
      </c>
      <c r="E2" s="95" t="s">
        <v>101</v>
      </c>
      <c r="F2" s="94" t="s">
        <v>102</v>
      </c>
      <c r="G2" s="154" t="s">
        <v>103</v>
      </c>
      <c r="H2" s="94" t="s">
        <v>104</v>
      </c>
      <c r="I2" s="94" t="s">
        <v>105</v>
      </c>
      <c r="J2" s="203" t="s">
        <v>106</v>
      </c>
      <c r="K2" s="94" t="s">
        <v>107</v>
      </c>
      <c r="L2" s="200"/>
    </row>
    <row r="3" spans="1:15" s="107" customFormat="1" ht="44.25" customHeight="1" x14ac:dyDescent="0.15">
      <c r="A3" s="163" t="s">
        <v>118</v>
      </c>
      <c r="B3" s="108"/>
      <c r="C3" s="100"/>
      <c r="D3" s="101">
        <v>7701</v>
      </c>
      <c r="E3" s="102" t="str">
        <f t="shared" ref="E3:E8" si="0">HYPERLINK(O3,N3)</f>
        <v>木工機械の保守技術</v>
      </c>
      <c r="F3" s="160" t="s">
        <v>258</v>
      </c>
      <c r="G3" s="161" t="s">
        <v>109</v>
      </c>
      <c r="H3" s="101">
        <v>10</v>
      </c>
      <c r="I3" s="101">
        <v>2</v>
      </c>
      <c r="J3" s="110">
        <v>10000</v>
      </c>
      <c r="K3" s="103"/>
      <c r="L3" s="104"/>
      <c r="M3" s="105"/>
      <c r="N3" s="162" t="s">
        <v>119</v>
      </c>
      <c r="O3" s="106" t="str">
        <f t="shared" ref="O3:O8" si="1">"https://www.uitec.jeed.go.jp/training/2022/"&amp;D3&amp;".pdf"</f>
        <v>https://www.uitec.jeed.go.jp/training/2022/7701.pdf</v>
      </c>
    </row>
    <row r="4" spans="1:15" s="107" customFormat="1" ht="44.25" customHeight="1" x14ac:dyDescent="0.15">
      <c r="A4" s="163" t="s">
        <v>118</v>
      </c>
      <c r="B4" s="108"/>
      <c r="C4" s="100"/>
      <c r="D4" s="101">
        <v>7702</v>
      </c>
      <c r="E4" s="102" t="str">
        <f t="shared" si="0"/>
        <v>木材加工用機械の安全作業</v>
      </c>
      <c r="F4" s="160" t="s">
        <v>259</v>
      </c>
      <c r="G4" s="161" t="s">
        <v>109</v>
      </c>
      <c r="H4" s="101">
        <v>10</v>
      </c>
      <c r="I4" s="101">
        <v>2</v>
      </c>
      <c r="J4" s="110">
        <v>10000</v>
      </c>
      <c r="K4" s="103"/>
      <c r="L4" s="104"/>
      <c r="M4" s="105"/>
      <c r="N4" s="162" t="s">
        <v>120</v>
      </c>
      <c r="O4" s="106" t="str">
        <f t="shared" si="1"/>
        <v>https://www.uitec.jeed.go.jp/training/2022/7702.pdf</v>
      </c>
    </row>
    <row r="5" spans="1:15" s="107" customFormat="1" ht="44.25" customHeight="1" x14ac:dyDescent="0.15">
      <c r="A5" s="163" t="s">
        <v>118</v>
      </c>
      <c r="B5" s="108"/>
      <c r="C5" s="100"/>
      <c r="D5" s="101">
        <v>7703</v>
      </c>
      <c r="E5" s="102" t="str">
        <f t="shared" si="0"/>
        <v>設計技術者に対する機械安全教育
(機械の安全化と国際安全規格編）</v>
      </c>
      <c r="F5" s="160" t="s">
        <v>257</v>
      </c>
      <c r="G5" s="161" t="s">
        <v>256</v>
      </c>
      <c r="H5" s="101">
        <v>20</v>
      </c>
      <c r="I5" s="101">
        <v>2</v>
      </c>
      <c r="J5" s="110">
        <v>20000</v>
      </c>
      <c r="K5" s="103"/>
      <c r="L5" s="104"/>
      <c r="M5" s="105"/>
      <c r="N5" s="162" t="s">
        <v>260</v>
      </c>
      <c r="O5" s="106" t="str">
        <f t="shared" si="1"/>
        <v>https://www.uitec.jeed.go.jp/training/2022/7703.pdf</v>
      </c>
    </row>
    <row r="6" spans="1:15" s="107" customFormat="1" ht="44.25" customHeight="1" x14ac:dyDescent="0.15">
      <c r="A6" s="163" t="s">
        <v>118</v>
      </c>
      <c r="B6" s="108"/>
      <c r="C6" s="100"/>
      <c r="D6" s="101">
        <v>7704</v>
      </c>
      <c r="E6" s="102" t="str">
        <f t="shared" si="0"/>
        <v>設計技術者に対する機械安全教育
（機械安全におけるリスク低減編）</v>
      </c>
      <c r="F6" s="160" t="s">
        <v>261</v>
      </c>
      <c r="G6" s="161" t="s">
        <v>256</v>
      </c>
      <c r="H6" s="101">
        <v>20</v>
      </c>
      <c r="I6" s="101">
        <v>2</v>
      </c>
      <c r="J6" s="110">
        <v>20000</v>
      </c>
      <c r="K6" s="103"/>
      <c r="L6" s="104"/>
      <c r="M6" s="105"/>
      <c r="N6" s="162" t="s">
        <v>262</v>
      </c>
      <c r="O6" s="106" t="str">
        <f t="shared" si="1"/>
        <v>https://www.uitec.jeed.go.jp/training/2022/7704.pdf</v>
      </c>
    </row>
    <row r="7" spans="1:15" s="107" customFormat="1" ht="44.25" customHeight="1" x14ac:dyDescent="0.15">
      <c r="A7" s="163" t="s">
        <v>118</v>
      </c>
      <c r="B7" s="108"/>
      <c r="C7" s="100"/>
      <c r="D7" s="101">
        <v>7705</v>
      </c>
      <c r="E7" s="102" t="str">
        <f t="shared" si="0"/>
        <v>設計技術者に対する機械安全教育
(リスクアセスメントの実践と妥当性確認編)</v>
      </c>
      <c r="F7" s="160" t="s">
        <v>263</v>
      </c>
      <c r="G7" s="161" t="s">
        <v>256</v>
      </c>
      <c r="H7" s="101">
        <v>20</v>
      </c>
      <c r="I7" s="101">
        <v>2</v>
      </c>
      <c r="J7" s="110">
        <v>20000</v>
      </c>
      <c r="K7" s="103"/>
      <c r="L7" s="104"/>
      <c r="M7" s="105"/>
      <c r="N7" s="162" t="s">
        <v>264</v>
      </c>
      <c r="O7" s="106" t="str">
        <f t="shared" si="1"/>
        <v>https://www.uitec.jeed.go.jp/training/2022/7705.pdf</v>
      </c>
    </row>
    <row r="8" spans="1:15" s="107" customFormat="1" ht="44.25" customHeight="1" x14ac:dyDescent="0.15">
      <c r="A8" s="163" t="s">
        <v>118</v>
      </c>
      <c r="B8" s="108"/>
      <c r="C8" s="100"/>
      <c r="D8" s="101">
        <v>7706</v>
      </c>
      <c r="E8" s="102" t="str">
        <f t="shared" si="0"/>
        <v>設計技術者に対する機械安全教育
（機械安全における電気制御システム編）</v>
      </c>
      <c r="F8" s="160" t="s">
        <v>254</v>
      </c>
      <c r="G8" s="161" t="s">
        <v>256</v>
      </c>
      <c r="H8" s="101">
        <v>20</v>
      </c>
      <c r="I8" s="101">
        <v>2</v>
      </c>
      <c r="J8" s="110">
        <v>20000</v>
      </c>
      <c r="K8" s="103"/>
      <c r="L8" s="104"/>
      <c r="M8" s="105"/>
      <c r="N8" s="162" t="s">
        <v>265</v>
      </c>
      <c r="O8" s="106" t="str">
        <f t="shared" si="1"/>
        <v>https://www.uitec.jeed.go.jp/training/2022/7706.pdf</v>
      </c>
    </row>
    <row r="11" spans="1:15" s="99" customFormat="1" ht="18.75" x14ac:dyDescent="0.4">
      <c r="A11" s="152"/>
      <c r="B11" s="91"/>
      <c r="C11" s="91"/>
      <c r="D11" s="96"/>
      <c r="E11" s="97"/>
      <c r="F11" s="98"/>
      <c r="G11" s="156"/>
      <c r="H11" s="96"/>
      <c r="I11" s="96"/>
      <c r="J11" s="210" t="s">
        <v>108</v>
      </c>
      <c r="L11" s="93"/>
      <c r="M11" s="200"/>
      <c r="N11" s="93"/>
      <c r="O11" s="93"/>
    </row>
  </sheetData>
  <autoFilter ref="A2:K8"/>
  <mergeCells count="1">
    <mergeCell ref="C1:K1"/>
  </mergeCells>
  <phoneticPr fontId="3"/>
  <hyperlinks>
    <hyperlink ref="J11" location="'スキルマップ（コンピュータ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27"/>
  <sheetViews>
    <sheetView view="pageBreakPreview" topLeftCell="A19" zoomScaleNormal="90" zoomScaleSheetLayoutView="100" workbookViewId="0">
      <selection activeCell="J27" sqref="J27"/>
    </sheetView>
  </sheetViews>
  <sheetFormatPr defaultColWidth="9" defaultRowHeight="13.5" x14ac:dyDescent="0.15"/>
  <cols>
    <col min="1" max="1" width="13.875" style="152" customWidth="1"/>
    <col min="2" max="2" width="4.5" style="91" hidden="1" customWidth="1"/>
    <col min="3" max="3" width="5" style="91" customWidth="1"/>
    <col min="4" max="4" width="6.625" style="96" customWidth="1"/>
    <col min="5" max="5" width="36.625" style="97" customWidth="1"/>
    <col min="6" max="6" width="36.125" style="98" customWidth="1"/>
    <col min="7" max="7" width="25.75" style="156" customWidth="1"/>
    <col min="8" max="9" width="5.875" style="96" customWidth="1"/>
    <col min="10" max="10" width="9.125" style="209" customWidth="1"/>
    <col min="11" max="11" width="9" style="99" customWidth="1"/>
    <col min="12" max="12" width="4.875" style="93" customWidth="1"/>
    <col min="13" max="13" width="9" style="200"/>
    <col min="14" max="15" width="9" style="93" hidden="1" customWidth="1"/>
    <col min="16" max="16384" width="9" style="93"/>
  </cols>
  <sheetData>
    <row r="1" spans="1:15" ht="31.5" customHeight="1" x14ac:dyDescent="0.15">
      <c r="C1" s="230" t="s">
        <v>133</v>
      </c>
      <c r="D1" s="230"/>
      <c r="E1" s="230"/>
      <c r="F1" s="230"/>
      <c r="G1" s="230"/>
      <c r="H1" s="230"/>
      <c r="I1" s="230"/>
      <c r="J1" s="231"/>
      <c r="K1" s="230"/>
      <c r="L1" s="92"/>
    </row>
    <row r="2" spans="1:15" ht="33.75" customHeight="1" x14ac:dyDescent="0.15">
      <c r="A2" s="153" t="s">
        <v>98</v>
      </c>
      <c r="B2" s="94"/>
      <c r="C2" s="95" t="s">
        <v>99</v>
      </c>
      <c r="D2" s="95" t="s">
        <v>100</v>
      </c>
      <c r="E2" s="95" t="s">
        <v>101</v>
      </c>
      <c r="F2" s="94" t="s">
        <v>102</v>
      </c>
      <c r="G2" s="154" t="s">
        <v>103</v>
      </c>
      <c r="H2" s="94" t="s">
        <v>104</v>
      </c>
      <c r="I2" s="94" t="s">
        <v>105</v>
      </c>
      <c r="J2" s="205" t="s">
        <v>106</v>
      </c>
      <c r="K2" s="94" t="s">
        <v>107</v>
      </c>
      <c r="L2" s="200"/>
    </row>
    <row r="3" spans="1:15" s="107" customFormat="1" ht="51.75" customHeight="1" x14ac:dyDescent="0.15">
      <c r="A3" s="163" t="s">
        <v>266</v>
      </c>
      <c r="B3" s="108"/>
      <c r="C3" s="100" t="s">
        <v>111</v>
      </c>
      <c r="D3" s="101">
        <v>1801</v>
      </c>
      <c r="E3" s="102" t="str">
        <f t="shared" ref="E3:E24" si="0">HYPERLINK(O3,N3)</f>
        <v>スマートホームの最新動向と実際
－IoT評価ハウス実習－</v>
      </c>
      <c r="F3" s="160" t="s">
        <v>135</v>
      </c>
      <c r="G3" s="161" t="s">
        <v>267</v>
      </c>
      <c r="H3" s="101">
        <v>16</v>
      </c>
      <c r="I3" s="101">
        <v>2</v>
      </c>
      <c r="J3" s="110" t="s">
        <v>134</v>
      </c>
      <c r="K3" s="103"/>
      <c r="L3" s="206"/>
      <c r="M3" s="105"/>
      <c r="N3" s="162" t="s">
        <v>268</v>
      </c>
      <c r="O3" s="106" t="str">
        <f t="shared" ref="O3:O24" si="1">"https://www.uitec.jeed.go.jp/training/2022/"&amp;D3&amp;".pdf"</f>
        <v>https://www.uitec.jeed.go.jp/training/2022/1801.pdf</v>
      </c>
    </row>
    <row r="4" spans="1:15" s="107" customFormat="1" ht="51.75" customHeight="1" x14ac:dyDescent="0.15">
      <c r="A4" s="163" t="s">
        <v>266</v>
      </c>
      <c r="B4" s="108"/>
      <c r="C4" s="100" t="s">
        <v>111</v>
      </c>
      <c r="D4" s="101">
        <v>1802</v>
      </c>
      <c r="E4" s="102" t="str">
        <f t="shared" si="0"/>
        <v>スマートホームの最新動向と実際
－IoT評価ハウス実習－</v>
      </c>
      <c r="F4" s="160" t="s">
        <v>269</v>
      </c>
      <c r="G4" s="161" t="s">
        <v>267</v>
      </c>
      <c r="H4" s="101">
        <v>16</v>
      </c>
      <c r="I4" s="101">
        <v>2</v>
      </c>
      <c r="J4" s="110" t="s">
        <v>134</v>
      </c>
      <c r="K4" s="103"/>
      <c r="L4" s="206"/>
      <c r="M4" s="105"/>
      <c r="N4" s="162" t="s">
        <v>268</v>
      </c>
      <c r="O4" s="106" t="str">
        <f t="shared" si="1"/>
        <v>https://www.uitec.jeed.go.jp/training/2022/1802.pdf</v>
      </c>
    </row>
    <row r="5" spans="1:15" s="107" customFormat="1" ht="34.5" customHeight="1" x14ac:dyDescent="0.15">
      <c r="A5" s="163" t="s">
        <v>266</v>
      </c>
      <c r="B5" s="108"/>
      <c r="C5" s="100" t="s">
        <v>115</v>
      </c>
      <c r="D5" s="101">
        <v>1803</v>
      </c>
      <c r="E5" s="102" t="str">
        <f t="shared" si="0"/>
        <v>Pythonによる科学技術計算入門</v>
      </c>
      <c r="F5" s="160" t="s">
        <v>135</v>
      </c>
      <c r="G5" s="161" t="s">
        <v>270</v>
      </c>
      <c r="H5" s="101">
        <v>10</v>
      </c>
      <c r="I5" s="101">
        <v>2</v>
      </c>
      <c r="J5" s="110">
        <v>6000</v>
      </c>
      <c r="K5" s="103"/>
      <c r="L5" s="206"/>
      <c r="M5" s="105"/>
      <c r="N5" s="162" t="s">
        <v>271</v>
      </c>
      <c r="O5" s="106" t="str">
        <f t="shared" si="1"/>
        <v>https://www.uitec.jeed.go.jp/training/2022/1803.pdf</v>
      </c>
    </row>
    <row r="6" spans="1:15" s="107" customFormat="1" ht="34.5" customHeight="1" x14ac:dyDescent="0.15">
      <c r="A6" s="163" t="s">
        <v>266</v>
      </c>
      <c r="B6" s="108"/>
      <c r="C6" s="100"/>
      <c r="D6" s="101">
        <v>1804</v>
      </c>
      <c r="E6" s="102" t="str">
        <f t="shared" si="0"/>
        <v>Pythonで学ぶ機械学習の仕組み</v>
      </c>
      <c r="F6" s="160" t="s">
        <v>163</v>
      </c>
      <c r="G6" s="161" t="s">
        <v>109</v>
      </c>
      <c r="H6" s="101">
        <v>10</v>
      </c>
      <c r="I6" s="101">
        <v>2</v>
      </c>
      <c r="J6" s="110">
        <v>6000</v>
      </c>
      <c r="K6" s="103"/>
      <c r="L6" s="206"/>
      <c r="M6" s="105"/>
      <c r="N6" s="162" t="s">
        <v>272</v>
      </c>
      <c r="O6" s="106" t="str">
        <f t="shared" si="1"/>
        <v>https://www.uitec.jeed.go.jp/training/2022/1804.pdf</v>
      </c>
    </row>
    <row r="7" spans="1:15" s="107" customFormat="1" ht="34.5" customHeight="1" x14ac:dyDescent="0.15">
      <c r="A7" s="163" t="s">
        <v>266</v>
      </c>
      <c r="B7" s="108"/>
      <c r="C7" s="100"/>
      <c r="D7" s="101">
        <v>1805</v>
      </c>
      <c r="E7" s="102" t="str">
        <f t="shared" si="0"/>
        <v>使いやすさを追求するための
知識・技術の基本体系</v>
      </c>
      <c r="F7" s="160" t="s">
        <v>273</v>
      </c>
      <c r="G7" s="161" t="s">
        <v>109</v>
      </c>
      <c r="H7" s="101">
        <v>10</v>
      </c>
      <c r="I7" s="101">
        <v>2</v>
      </c>
      <c r="J7" s="110">
        <v>6000</v>
      </c>
      <c r="K7" s="103"/>
      <c r="L7" s="206"/>
      <c r="M7" s="105"/>
      <c r="N7" s="162" t="s">
        <v>274</v>
      </c>
      <c r="O7" s="106" t="str">
        <f t="shared" si="1"/>
        <v>https://www.uitec.jeed.go.jp/training/2022/1805.pdf</v>
      </c>
    </row>
    <row r="8" spans="1:15" s="107" customFormat="1" ht="34.5" customHeight="1" x14ac:dyDescent="0.15">
      <c r="A8" s="163" t="s">
        <v>266</v>
      </c>
      <c r="B8" s="108"/>
      <c r="C8" s="109"/>
      <c r="D8" s="101">
        <v>1806</v>
      </c>
      <c r="E8" s="102" t="str">
        <f t="shared" si="0"/>
        <v>使いやすさを追求するための
知識・技術（生体計測実習編）</v>
      </c>
      <c r="F8" s="160" t="s">
        <v>275</v>
      </c>
      <c r="G8" s="167" t="s">
        <v>109</v>
      </c>
      <c r="H8" s="101">
        <v>7</v>
      </c>
      <c r="I8" s="207">
        <v>2</v>
      </c>
      <c r="J8" s="110">
        <v>6000</v>
      </c>
      <c r="K8" s="103"/>
      <c r="L8" s="206"/>
      <c r="M8" s="105"/>
      <c r="N8" s="162" t="s">
        <v>276</v>
      </c>
      <c r="O8" s="106" t="str">
        <f t="shared" si="1"/>
        <v>https://www.uitec.jeed.go.jp/training/2022/1806.pdf</v>
      </c>
    </row>
    <row r="9" spans="1:15" s="107" customFormat="1" ht="34.5" customHeight="1" x14ac:dyDescent="0.15">
      <c r="A9" s="163" t="s">
        <v>266</v>
      </c>
      <c r="B9" s="108"/>
      <c r="C9" s="100"/>
      <c r="D9" s="101">
        <v>1807</v>
      </c>
      <c r="E9" s="102" t="str">
        <f t="shared" si="0"/>
        <v>モーションキャプチャーの概要と操作</v>
      </c>
      <c r="F9" s="160" t="s">
        <v>277</v>
      </c>
      <c r="G9" s="161" t="s">
        <v>109</v>
      </c>
      <c r="H9" s="101">
        <v>10</v>
      </c>
      <c r="I9" s="101">
        <v>2</v>
      </c>
      <c r="J9" s="110">
        <v>6000</v>
      </c>
      <c r="K9" s="103"/>
      <c r="L9" s="206"/>
      <c r="M9" s="105"/>
      <c r="N9" s="162" t="s">
        <v>278</v>
      </c>
      <c r="O9" s="106" t="str">
        <f t="shared" si="1"/>
        <v>https://www.uitec.jeed.go.jp/training/2022/1807.pdf</v>
      </c>
    </row>
    <row r="10" spans="1:15" s="107" customFormat="1" ht="34.5" customHeight="1" x14ac:dyDescent="0.15">
      <c r="A10" s="163" t="s">
        <v>266</v>
      </c>
      <c r="B10" s="108"/>
      <c r="C10" s="100"/>
      <c r="D10" s="101">
        <v>1808</v>
      </c>
      <c r="E10" s="102" t="str">
        <f t="shared" si="0"/>
        <v>ディープラーニングの基礎とその活用</v>
      </c>
      <c r="F10" s="160" t="s">
        <v>279</v>
      </c>
      <c r="G10" s="161" t="s">
        <v>109</v>
      </c>
      <c r="H10" s="101">
        <v>6</v>
      </c>
      <c r="I10" s="101">
        <v>2</v>
      </c>
      <c r="J10" s="110" t="s">
        <v>134</v>
      </c>
      <c r="K10" s="103"/>
      <c r="L10" s="206"/>
      <c r="M10" s="105"/>
      <c r="N10" s="162" t="s">
        <v>280</v>
      </c>
      <c r="O10" s="106" t="str">
        <f t="shared" si="1"/>
        <v>https://www.uitec.jeed.go.jp/training/2022/1808.pdf</v>
      </c>
    </row>
    <row r="11" spans="1:15" s="107" customFormat="1" ht="34.5" customHeight="1" x14ac:dyDescent="0.15">
      <c r="A11" s="163" t="s">
        <v>266</v>
      </c>
      <c r="B11" s="108"/>
      <c r="C11" s="100"/>
      <c r="D11" s="101">
        <v>1809</v>
      </c>
      <c r="E11" s="102" t="str">
        <f t="shared" si="0"/>
        <v>ヴァーチャルリアリティ（AR）実践操作と
応用</v>
      </c>
      <c r="F11" s="160" t="s">
        <v>281</v>
      </c>
      <c r="G11" s="161" t="s">
        <v>109</v>
      </c>
      <c r="H11" s="101">
        <v>10</v>
      </c>
      <c r="I11" s="101">
        <v>2</v>
      </c>
      <c r="J11" s="110">
        <v>6000</v>
      </c>
      <c r="K11" s="103"/>
      <c r="L11" s="206"/>
      <c r="M11" s="105"/>
      <c r="N11" s="162" t="s">
        <v>282</v>
      </c>
      <c r="O11" s="106" t="str">
        <f t="shared" si="1"/>
        <v>https://www.uitec.jeed.go.jp/training/2022/1809.pdf</v>
      </c>
    </row>
    <row r="12" spans="1:15" s="107" customFormat="1" ht="34.5" customHeight="1" x14ac:dyDescent="0.15">
      <c r="A12" s="163" t="s">
        <v>266</v>
      </c>
      <c r="B12" s="108"/>
      <c r="C12" s="100"/>
      <c r="D12" s="101">
        <v>1810</v>
      </c>
      <c r="E12" s="102" t="str">
        <f t="shared" si="0"/>
        <v>使いやすさや快適性を評価する
生体計測技術（アンプ自作編）</v>
      </c>
      <c r="F12" s="160" t="s">
        <v>283</v>
      </c>
      <c r="G12" s="167" t="s">
        <v>109</v>
      </c>
      <c r="H12" s="101">
        <v>10</v>
      </c>
      <c r="I12" s="101">
        <v>2</v>
      </c>
      <c r="J12" s="110">
        <v>6000</v>
      </c>
      <c r="K12" s="103"/>
      <c r="L12" s="206"/>
      <c r="M12" s="105"/>
      <c r="N12" s="162" t="s">
        <v>284</v>
      </c>
      <c r="O12" s="106" t="str">
        <f t="shared" si="1"/>
        <v>https://www.uitec.jeed.go.jp/training/2022/1810.pdf</v>
      </c>
    </row>
    <row r="13" spans="1:15" s="107" customFormat="1" ht="34.5" customHeight="1" x14ac:dyDescent="0.15">
      <c r="A13" s="163" t="s">
        <v>266</v>
      </c>
      <c r="B13" s="108"/>
      <c r="C13" s="100" t="s">
        <v>111</v>
      </c>
      <c r="D13" s="101">
        <v>1811</v>
      </c>
      <c r="E13" s="102" t="str">
        <f t="shared" si="0"/>
        <v>業務効率化に向けた
ＩＴ技術とセキュリティの考え方</v>
      </c>
      <c r="F13" s="160" t="s">
        <v>285</v>
      </c>
      <c r="G13" s="167" t="s">
        <v>190</v>
      </c>
      <c r="H13" s="101" t="s">
        <v>286</v>
      </c>
      <c r="I13" s="101">
        <v>2</v>
      </c>
      <c r="J13" s="110" t="s">
        <v>134</v>
      </c>
      <c r="K13" s="103"/>
      <c r="L13" s="206"/>
      <c r="M13" s="105"/>
      <c r="N13" s="162" t="s">
        <v>287</v>
      </c>
      <c r="O13" s="106" t="str">
        <f t="shared" si="1"/>
        <v>https://www.uitec.jeed.go.jp/training/2022/1811.pdf</v>
      </c>
    </row>
    <row r="14" spans="1:15" s="107" customFormat="1" ht="34.5" customHeight="1" x14ac:dyDescent="0.15">
      <c r="A14" s="163" t="s">
        <v>266</v>
      </c>
      <c r="B14" s="108"/>
      <c r="C14" s="100" t="s">
        <v>111</v>
      </c>
      <c r="D14" s="101">
        <v>1812</v>
      </c>
      <c r="E14" s="102" t="str">
        <f t="shared" si="0"/>
        <v>業務効率化に向けたＩＴ技術（初級編）</v>
      </c>
      <c r="F14" s="160" t="s">
        <v>288</v>
      </c>
      <c r="G14" s="167" t="s">
        <v>190</v>
      </c>
      <c r="H14" s="101" t="s">
        <v>286</v>
      </c>
      <c r="I14" s="101">
        <v>2</v>
      </c>
      <c r="J14" s="110" t="s">
        <v>134</v>
      </c>
      <c r="K14" s="103"/>
      <c r="L14" s="206"/>
      <c r="M14" s="105"/>
      <c r="N14" s="162" t="s">
        <v>289</v>
      </c>
      <c r="O14" s="106" t="str">
        <f t="shared" si="1"/>
        <v>https://www.uitec.jeed.go.jp/training/2022/1812.pdf</v>
      </c>
    </row>
    <row r="15" spans="1:15" s="107" customFormat="1" ht="35.1" customHeight="1" x14ac:dyDescent="0.15">
      <c r="A15" s="163" t="s">
        <v>266</v>
      </c>
      <c r="B15" s="108"/>
      <c r="C15" s="100" t="s">
        <v>115</v>
      </c>
      <c r="D15" s="101">
        <v>1813</v>
      </c>
      <c r="E15" s="102" t="str">
        <f t="shared" si="0"/>
        <v>ドローン操作・安全（基礎編）</v>
      </c>
      <c r="F15" s="160" t="s">
        <v>290</v>
      </c>
      <c r="G15" s="167" t="s">
        <v>109</v>
      </c>
      <c r="H15" s="101">
        <v>6</v>
      </c>
      <c r="I15" s="101">
        <v>2</v>
      </c>
      <c r="J15" s="110">
        <v>6000</v>
      </c>
      <c r="K15" s="103"/>
      <c r="L15" s="206"/>
      <c r="M15" s="105"/>
      <c r="N15" s="162" t="s">
        <v>291</v>
      </c>
      <c r="O15" s="106" t="str">
        <f t="shared" si="1"/>
        <v>https://www.uitec.jeed.go.jp/training/2022/1813.pdf</v>
      </c>
    </row>
    <row r="16" spans="1:15" s="107" customFormat="1" ht="35.1" customHeight="1" x14ac:dyDescent="0.15">
      <c r="A16" s="163" t="s">
        <v>266</v>
      </c>
      <c r="B16" s="108"/>
      <c r="C16" s="100" t="s">
        <v>111</v>
      </c>
      <c r="D16" s="101">
        <v>1814</v>
      </c>
      <c r="E16" s="102" t="str">
        <f t="shared" si="0"/>
        <v>ドローン操作・安全（応用編）</v>
      </c>
      <c r="F16" s="160" t="s">
        <v>136</v>
      </c>
      <c r="G16" s="167" t="s">
        <v>292</v>
      </c>
      <c r="H16" s="101">
        <v>6</v>
      </c>
      <c r="I16" s="101">
        <v>2</v>
      </c>
      <c r="J16" s="110">
        <v>6000</v>
      </c>
      <c r="K16" s="103"/>
      <c r="L16" s="206"/>
      <c r="M16" s="105"/>
      <c r="N16" s="162" t="s">
        <v>293</v>
      </c>
      <c r="O16" s="106" t="str">
        <f t="shared" si="1"/>
        <v>https://www.uitec.jeed.go.jp/training/2022/1814.pdf</v>
      </c>
    </row>
    <row r="17" spans="1:15" s="107" customFormat="1" ht="35.1" customHeight="1" x14ac:dyDescent="0.15">
      <c r="A17" s="163" t="s">
        <v>266</v>
      </c>
      <c r="B17" s="108"/>
      <c r="C17" s="100"/>
      <c r="D17" s="101">
        <v>1815</v>
      </c>
      <c r="E17" s="102" t="str">
        <f t="shared" si="0"/>
        <v>地理情報システムGISの導入</v>
      </c>
      <c r="F17" s="160" t="s">
        <v>294</v>
      </c>
      <c r="G17" s="167" t="s">
        <v>109</v>
      </c>
      <c r="H17" s="101">
        <v>10</v>
      </c>
      <c r="I17" s="101">
        <v>2</v>
      </c>
      <c r="J17" s="110">
        <v>9500</v>
      </c>
      <c r="K17" s="103"/>
      <c r="L17" s="206"/>
      <c r="M17" s="105"/>
      <c r="N17" s="162" t="s">
        <v>295</v>
      </c>
      <c r="O17" s="106" t="str">
        <f t="shared" si="1"/>
        <v>https://www.uitec.jeed.go.jp/training/2022/1815.pdf</v>
      </c>
    </row>
    <row r="18" spans="1:15" s="107" customFormat="1" ht="35.1" customHeight="1" x14ac:dyDescent="0.15">
      <c r="A18" s="163" t="s">
        <v>266</v>
      </c>
      <c r="B18" s="108"/>
      <c r="C18" s="100"/>
      <c r="D18" s="101">
        <v>1816</v>
      </c>
      <c r="E18" s="102" t="str">
        <f t="shared" si="0"/>
        <v>顧客ニーズに柔軟に応える
ものづくりマネジメント</v>
      </c>
      <c r="F18" s="160" t="s">
        <v>257</v>
      </c>
      <c r="G18" s="167" t="s">
        <v>296</v>
      </c>
      <c r="H18" s="101">
        <v>10</v>
      </c>
      <c r="I18" s="101">
        <v>2</v>
      </c>
      <c r="J18" s="110">
        <v>8000</v>
      </c>
      <c r="K18" s="103"/>
      <c r="L18" s="206"/>
      <c r="M18" s="105"/>
      <c r="N18" s="162" t="s">
        <v>297</v>
      </c>
      <c r="O18" s="106" t="str">
        <f t="shared" si="1"/>
        <v>https://www.uitec.jeed.go.jp/training/2022/1816.pdf</v>
      </c>
    </row>
    <row r="19" spans="1:15" s="107" customFormat="1" ht="35.1" customHeight="1" x14ac:dyDescent="0.15">
      <c r="A19" s="163" t="s">
        <v>266</v>
      </c>
      <c r="B19" s="108"/>
      <c r="C19" s="100"/>
      <c r="D19" s="101">
        <v>1817</v>
      </c>
      <c r="E19" s="102" t="str">
        <f t="shared" si="0"/>
        <v>特許とAI・IoT技術　</v>
      </c>
      <c r="F19" s="160" t="s">
        <v>298</v>
      </c>
      <c r="G19" s="167" t="s">
        <v>256</v>
      </c>
      <c r="H19" s="101">
        <v>20</v>
      </c>
      <c r="I19" s="101">
        <v>2</v>
      </c>
      <c r="J19" s="110" t="s">
        <v>134</v>
      </c>
      <c r="K19" s="103"/>
      <c r="L19" s="206"/>
      <c r="M19" s="208"/>
      <c r="N19" s="162" t="s">
        <v>299</v>
      </c>
      <c r="O19" s="106" t="str">
        <f t="shared" si="1"/>
        <v>https://www.uitec.jeed.go.jp/training/2022/1817.pdf</v>
      </c>
    </row>
    <row r="20" spans="1:15" s="107" customFormat="1" ht="35.1" customHeight="1" x14ac:dyDescent="0.15">
      <c r="A20" s="163" t="s">
        <v>266</v>
      </c>
      <c r="B20" s="108"/>
      <c r="C20" s="100"/>
      <c r="D20" s="101">
        <v>1818</v>
      </c>
      <c r="E20" s="102" t="str">
        <f t="shared" si="0"/>
        <v>物理学の視覚的アプローチ手法</v>
      </c>
      <c r="F20" s="160" t="s">
        <v>298</v>
      </c>
      <c r="G20" s="161" t="s">
        <v>109</v>
      </c>
      <c r="H20" s="101">
        <v>8</v>
      </c>
      <c r="I20" s="101">
        <v>2</v>
      </c>
      <c r="J20" s="110" t="s">
        <v>134</v>
      </c>
      <c r="K20" s="103"/>
      <c r="L20" s="206"/>
      <c r="M20" s="208"/>
      <c r="N20" s="162" t="s">
        <v>300</v>
      </c>
      <c r="O20" s="106" t="str">
        <f t="shared" si="1"/>
        <v>https://www.uitec.jeed.go.jp/training/2022/1818.pdf</v>
      </c>
    </row>
    <row r="21" spans="1:15" s="107" customFormat="1" ht="35.1" customHeight="1" x14ac:dyDescent="0.15">
      <c r="A21" s="163" t="s">
        <v>266</v>
      </c>
      <c r="B21" s="108"/>
      <c r="C21" s="100"/>
      <c r="D21" s="101">
        <v>1819</v>
      </c>
      <c r="E21" s="102" t="str">
        <f t="shared" si="0"/>
        <v>表計算ソフトによる統計解析実習</v>
      </c>
      <c r="F21" s="160" t="s">
        <v>222</v>
      </c>
      <c r="G21" s="167" t="s">
        <v>256</v>
      </c>
      <c r="H21" s="101">
        <v>10</v>
      </c>
      <c r="I21" s="101">
        <v>2</v>
      </c>
      <c r="J21" s="110">
        <v>6000</v>
      </c>
      <c r="K21" s="103"/>
      <c r="L21" s="206"/>
      <c r="M21" s="208"/>
      <c r="N21" s="162" t="s">
        <v>301</v>
      </c>
      <c r="O21" s="106" t="str">
        <f t="shared" si="1"/>
        <v>https://www.uitec.jeed.go.jp/training/2022/1819.pdf</v>
      </c>
    </row>
    <row r="22" spans="1:15" s="107" customFormat="1" ht="51.75" customHeight="1" x14ac:dyDescent="0.15">
      <c r="A22" s="163" t="s">
        <v>266</v>
      </c>
      <c r="B22" s="108"/>
      <c r="C22" s="100"/>
      <c r="D22" s="101">
        <v>1820</v>
      </c>
      <c r="E22" s="102" t="str">
        <f t="shared" si="0"/>
        <v>ものづくりの工程における
人間工学的考え方
～「開発課題」強化のために～</v>
      </c>
      <c r="F22" s="160" t="s">
        <v>302</v>
      </c>
      <c r="G22" s="161" t="s">
        <v>256</v>
      </c>
      <c r="H22" s="101">
        <v>10</v>
      </c>
      <c r="I22" s="101">
        <v>2</v>
      </c>
      <c r="J22" s="110">
        <v>6000</v>
      </c>
      <c r="K22" s="103"/>
      <c r="L22" s="206"/>
      <c r="M22" s="105"/>
      <c r="N22" s="162" t="s">
        <v>303</v>
      </c>
      <c r="O22" s="106" t="str">
        <f t="shared" si="1"/>
        <v>https://www.uitec.jeed.go.jp/training/2022/1820.pdf</v>
      </c>
    </row>
    <row r="23" spans="1:15" s="107" customFormat="1" ht="35.1" customHeight="1" x14ac:dyDescent="0.15">
      <c r="A23" s="163" t="s">
        <v>266</v>
      </c>
      <c r="B23" s="108"/>
      <c r="C23" s="100" t="s">
        <v>111</v>
      </c>
      <c r="D23" s="101">
        <v>1821</v>
      </c>
      <c r="E23" s="102" t="str">
        <f t="shared" si="0"/>
        <v>物理実験を通じた分析、検証
及び報告書作成スキルの向上</v>
      </c>
      <c r="F23" s="160" t="s">
        <v>304</v>
      </c>
      <c r="G23" s="161" t="s">
        <v>109</v>
      </c>
      <c r="H23" s="101">
        <v>6</v>
      </c>
      <c r="I23" s="101">
        <v>2</v>
      </c>
      <c r="J23" s="110" t="s">
        <v>134</v>
      </c>
      <c r="K23" s="103"/>
      <c r="L23" s="206"/>
      <c r="M23" s="105"/>
      <c r="N23" s="162" t="s">
        <v>305</v>
      </c>
      <c r="O23" s="106" t="str">
        <f t="shared" si="1"/>
        <v>https://www.uitec.jeed.go.jp/training/2022/1821.pdf</v>
      </c>
    </row>
    <row r="24" spans="1:15" s="107" customFormat="1" ht="35.1" customHeight="1" x14ac:dyDescent="0.15">
      <c r="A24" s="163" t="s">
        <v>266</v>
      </c>
      <c r="B24" s="108"/>
      <c r="C24" s="100"/>
      <c r="D24" s="101">
        <v>1822</v>
      </c>
      <c r="E24" s="102" t="str">
        <f t="shared" si="0"/>
        <v>技術基礎の数学教育</v>
      </c>
      <c r="F24" s="160" t="s">
        <v>306</v>
      </c>
      <c r="G24" s="167" t="s">
        <v>109</v>
      </c>
      <c r="H24" s="101">
        <v>20</v>
      </c>
      <c r="I24" s="101">
        <v>2</v>
      </c>
      <c r="J24" s="110" t="s">
        <v>134</v>
      </c>
      <c r="K24" s="103"/>
      <c r="L24" s="206"/>
      <c r="M24" s="105"/>
      <c r="N24" s="162" t="s">
        <v>307</v>
      </c>
      <c r="O24" s="106" t="str">
        <f t="shared" si="1"/>
        <v>https://www.uitec.jeed.go.jp/training/2022/1822.pdf</v>
      </c>
    </row>
    <row r="27" spans="1:15" s="99" customFormat="1" ht="18.75" x14ac:dyDescent="0.4">
      <c r="A27" s="152"/>
      <c r="B27" s="91"/>
      <c r="C27" s="91"/>
      <c r="D27" s="96"/>
      <c r="E27" s="97"/>
      <c r="F27" s="98"/>
      <c r="G27" s="156"/>
      <c r="H27" s="96"/>
      <c r="I27" s="96"/>
      <c r="J27" s="210" t="s">
        <v>108</v>
      </c>
      <c r="L27" s="93"/>
      <c r="M27" s="200"/>
      <c r="N27" s="93"/>
      <c r="O27" s="93"/>
    </row>
  </sheetData>
  <autoFilter ref="A2:K24"/>
  <mergeCells count="1">
    <mergeCell ref="C1:K1"/>
  </mergeCells>
  <phoneticPr fontId="3"/>
  <hyperlinks>
    <hyperlink ref="J27" location="'スキルマップ（コンピュータ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54"/>
  <sheetViews>
    <sheetView tabSelected="1" view="pageBreakPreview" topLeftCell="A10" zoomScaleNormal="100" zoomScaleSheetLayoutView="100" workbookViewId="0">
      <selection activeCell="F42" sqref="F42"/>
    </sheetView>
  </sheetViews>
  <sheetFormatPr defaultRowHeight="18.75" x14ac:dyDescent="0.4"/>
  <cols>
    <col min="1" max="1" width="3.5" style="5" customWidth="1"/>
    <col min="2" max="2" width="12.875" style="5" customWidth="1"/>
    <col min="3" max="3" width="3.5" style="5" customWidth="1"/>
    <col min="4" max="4" width="25.375" style="5" customWidth="1"/>
    <col min="5" max="5" width="9" style="5" bestFit="1" customWidth="1"/>
    <col min="6" max="6" width="28.625" style="5" customWidth="1"/>
    <col min="7" max="7" width="3.5" style="5" bestFit="1" customWidth="1"/>
    <col min="8" max="8" width="30.125" style="5" customWidth="1"/>
    <col min="9" max="9" width="3.5" style="5" bestFit="1" customWidth="1"/>
    <col min="10" max="10" width="29.375" style="5" customWidth="1"/>
    <col min="11" max="11" width="3.5" style="5" bestFit="1" customWidth="1"/>
    <col min="12" max="12" width="29.375" style="5" customWidth="1"/>
    <col min="13" max="13" width="6.25" style="5" customWidth="1"/>
    <col min="14" max="16384" width="9" style="5"/>
  </cols>
  <sheetData>
    <row r="1" spans="1:18" s="4" customFormat="1" ht="18.75" customHeight="1" x14ac:dyDescent="0.4">
      <c r="A1" s="216" t="s">
        <v>308</v>
      </c>
      <c r="B1" s="217"/>
      <c r="C1" s="218" t="s">
        <v>0</v>
      </c>
      <c r="D1" s="219"/>
      <c r="E1" s="1"/>
      <c r="F1" s="2" t="s">
        <v>1</v>
      </c>
      <c r="G1" s="1"/>
      <c r="H1" s="2"/>
      <c r="I1" s="1"/>
      <c r="J1" s="3"/>
      <c r="K1" s="1"/>
      <c r="L1" s="3"/>
    </row>
    <row r="2" spans="1:18" s="4" customFormat="1" ht="13.5" customHeight="1" x14ac:dyDescent="0.4">
      <c r="A2" s="5"/>
      <c r="B2" s="5"/>
      <c r="C2" s="5"/>
      <c r="D2" s="3"/>
      <c r="E2" s="5"/>
      <c r="F2" s="3"/>
      <c r="G2" s="5"/>
      <c r="H2" s="3"/>
      <c r="I2" s="5"/>
      <c r="J2" s="3"/>
      <c r="K2" s="5"/>
      <c r="L2" s="3"/>
    </row>
    <row r="3" spans="1:18" s="4" customFormat="1" ht="28.5" customHeight="1" x14ac:dyDescent="0.4">
      <c r="A3" s="220" t="s">
        <v>2</v>
      </c>
      <c r="B3" s="221"/>
      <c r="C3" s="221"/>
      <c r="D3" s="221"/>
      <c r="E3" s="221"/>
      <c r="F3" s="222"/>
      <c r="G3" s="223" t="s">
        <v>3</v>
      </c>
      <c r="H3" s="224"/>
      <c r="I3" s="224"/>
      <c r="J3" s="224"/>
      <c r="K3" s="224"/>
      <c r="L3" s="225"/>
      <c r="M3" s="6"/>
    </row>
    <row r="4" spans="1:18" s="4" customFormat="1" ht="27.75" customHeight="1" x14ac:dyDescent="0.4">
      <c r="A4" s="7"/>
      <c r="B4" s="8" t="s">
        <v>4</v>
      </c>
      <c r="C4" s="7"/>
      <c r="D4" s="9" t="s">
        <v>5</v>
      </c>
      <c r="E4" s="10" t="s">
        <v>6</v>
      </c>
      <c r="F4" s="11" t="s">
        <v>7</v>
      </c>
      <c r="G4" s="226" t="s">
        <v>8</v>
      </c>
      <c r="H4" s="227"/>
      <c r="I4" s="228" t="s">
        <v>9</v>
      </c>
      <c r="J4" s="229"/>
      <c r="K4" s="228" t="s">
        <v>10</v>
      </c>
      <c r="L4" s="229"/>
    </row>
    <row r="5" spans="1:18" s="3" customFormat="1" ht="14.25" customHeight="1" x14ac:dyDescent="0.4">
      <c r="A5" s="12" t="s">
        <v>11</v>
      </c>
      <c r="B5" s="13" t="s">
        <v>12</v>
      </c>
      <c r="C5" s="14">
        <v>1</v>
      </c>
      <c r="D5" s="15" t="s">
        <v>13</v>
      </c>
      <c r="E5" s="16" t="s">
        <v>14</v>
      </c>
      <c r="F5" s="17" t="s">
        <v>15</v>
      </c>
      <c r="G5" s="18"/>
      <c r="H5" s="19"/>
      <c r="I5" s="85"/>
      <c r="J5" s="19"/>
      <c r="K5" s="85"/>
      <c r="L5" s="19"/>
      <c r="M5" s="20"/>
      <c r="N5" s="3">
        <f>COUNTA(H5:L30)</f>
        <v>29</v>
      </c>
      <c r="O5" s="3">
        <f>COUNTIF(N6:P30,TRUE)</f>
        <v>0</v>
      </c>
      <c r="P5" s="21">
        <f>O5/N5</f>
        <v>0</v>
      </c>
      <c r="Q5" s="22" t="s">
        <v>16</v>
      </c>
      <c r="R5" s="21">
        <f>P5</f>
        <v>0</v>
      </c>
    </row>
    <row r="6" spans="1:18" s="3" customFormat="1" ht="14.25" customHeight="1" x14ac:dyDescent="0.4">
      <c r="A6" s="23"/>
      <c r="B6" s="24"/>
      <c r="C6" s="25"/>
      <c r="D6" s="26"/>
      <c r="E6" s="27"/>
      <c r="F6" s="28" t="s">
        <v>17</v>
      </c>
      <c r="G6" s="29"/>
      <c r="H6" s="77" t="s">
        <v>18</v>
      </c>
      <c r="I6" s="86"/>
      <c r="J6" s="70"/>
      <c r="K6" s="86"/>
      <c r="L6" s="70"/>
      <c r="M6" s="20"/>
      <c r="N6" s="3" t="b">
        <v>0</v>
      </c>
      <c r="Q6" s="22" t="s">
        <v>19</v>
      </c>
      <c r="R6" s="21">
        <f>P31</f>
        <v>0</v>
      </c>
    </row>
    <row r="7" spans="1:18" s="3" customFormat="1" ht="14.25" customHeight="1" x14ac:dyDescent="0.4">
      <c r="A7" s="23"/>
      <c r="B7" s="24"/>
      <c r="C7" s="14">
        <v>3</v>
      </c>
      <c r="D7" s="30" t="s">
        <v>20</v>
      </c>
      <c r="E7" s="31" t="s">
        <v>21</v>
      </c>
      <c r="F7" s="19" t="s">
        <v>22</v>
      </c>
      <c r="G7" s="18"/>
      <c r="H7" s="19"/>
      <c r="I7" s="85"/>
      <c r="J7" s="19"/>
      <c r="K7" s="85"/>
      <c r="L7" s="19"/>
      <c r="Q7" s="22" t="s">
        <v>23</v>
      </c>
      <c r="R7" s="21">
        <f>P37</f>
        <v>0</v>
      </c>
    </row>
    <row r="8" spans="1:18" s="3" customFormat="1" ht="14.25" customHeight="1" x14ac:dyDescent="0.4">
      <c r="A8" s="23"/>
      <c r="B8" s="24"/>
      <c r="C8" s="32"/>
      <c r="D8" s="33"/>
      <c r="E8" s="27"/>
      <c r="F8" s="28" t="s">
        <v>17</v>
      </c>
      <c r="G8" s="29"/>
      <c r="H8" s="78" t="s">
        <v>24</v>
      </c>
      <c r="I8" s="86"/>
      <c r="J8" s="78" t="s">
        <v>22</v>
      </c>
      <c r="K8" s="86"/>
      <c r="L8" s="71"/>
      <c r="N8" s="3" t="b">
        <v>0</v>
      </c>
      <c r="O8" s="3" t="b">
        <v>0</v>
      </c>
      <c r="Q8" s="22" t="s">
        <v>25</v>
      </c>
      <c r="R8" s="21">
        <f>P39</f>
        <v>0</v>
      </c>
    </row>
    <row r="9" spans="1:18" s="3" customFormat="1" ht="14.25" customHeight="1" x14ac:dyDescent="0.4">
      <c r="A9" s="23"/>
      <c r="B9" s="24"/>
      <c r="C9" s="32"/>
      <c r="D9" s="33"/>
      <c r="E9" s="31" t="s">
        <v>26</v>
      </c>
      <c r="F9" s="19" t="s">
        <v>27</v>
      </c>
      <c r="G9" s="18"/>
      <c r="H9" s="19"/>
      <c r="I9" s="85"/>
      <c r="J9" s="19"/>
      <c r="K9" s="85"/>
      <c r="L9" s="19"/>
    </row>
    <row r="10" spans="1:18" s="3" customFormat="1" ht="14.25" customHeight="1" x14ac:dyDescent="0.4">
      <c r="A10" s="23"/>
      <c r="B10" s="24"/>
      <c r="C10" s="32"/>
      <c r="D10" s="33"/>
      <c r="E10" s="27"/>
      <c r="F10" s="28" t="s">
        <v>17</v>
      </c>
      <c r="G10" s="29"/>
      <c r="H10" s="77" t="s">
        <v>28</v>
      </c>
      <c r="I10" s="86"/>
      <c r="J10" s="77" t="s">
        <v>27</v>
      </c>
      <c r="K10" s="86"/>
      <c r="L10" s="70"/>
      <c r="N10" s="3" t="b">
        <v>0</v>
      </c>
      <c r="O10" s="3" t="b">
        <v>0</v>
      </c>
    </row>
    <row r="11" spans="1:18" s="3" customFormat="1" ht="14.25" customHeight="1" x14ac:dyDescent="0.4">
      <c r="A11" s="23"/>
      <c r="B11" s="24"/>
      <c r="C11" s="32"/>
      <c r="D11" s="24"/>
      <c r="E11" s="31" t="s">
        <v>29</v>
      </c>
      <c r="F11" s="19" t="s">
        <v>30</v>
      </c>
      <c r="G11" s="18"/>
      <c r="H11" s="34"/>
      <c r="I11" s="85"/>
      <c r="J11" s="34"/>
      <c r="K11" s="85"/>
      <c r="L11" s="34"/>
    </row>
    <row r="12" spans="1:18" s="3" customFormat="1" ht="14.25" customHeight="1" x14ac:dyDescent="0.4">
      <c r="A12" s="23"/>
      <c r="B12" s="24"/>
      <c r="C12" s="32"/>
      <c r="D12" s="24"/>
      <c r="E12" s="27"/>
      <c r="F12" s="28" t="s">
        <v>17</v>
      </c>
      <c r="G12" s="35"/>
      <c r="H12" s="70"/>
      <c r="I12" s="87"/>
      <c r="J12" s="77" t="s">
        <v>31</v>
      </c>
      <c r="K12" s="87"/>
      <c r="L12" s="70"/>
      <c r="O12" s="3" t="b">
        <v>0</v>
      </c>
    </row>
    <row r="13" spans="1:18" s="3" customFormat="1" ht="14.25" customHeight="1" x14ac:dyDescent="0.4">
      <c r="A13" s="23"/>
      <c r="B13" s="24"/>
      <c r="C13" s="36">
        <v>4</v>
      </c>
      <c r="D13" s="37" t="s">
        <v>32</v>
      </c>
      <c r="E13" s="31" t="s">
        <v>33</v>
      </c>
      <c r="F13" s="38" t="s">
        <v>34</v>
      </c>
      <c r="G13" s="39"/>
      <c r="H13" s="19"/>
      <c r="I13" s="88"/>
      <c r="J13" s="19"/>
      <c r="K13" s="88"/>
      <c r="L13" s="19"/>
    </row>
    <row r="14" spans="1:18" s="3" customFormat="1" ht="14.25" customHeight="1" x14ac:dyDescent="0.4">
      <c r="A14" s="23"/>
      <c r="B14" s="24"/>
      <c r="C14" s="32"/>
      <c r="D14" s="33"/>
      <c r="E14" s="40"/>
      <c r="F14" s="41"/>
      <c r="G14" s="42"/>
      <c r="H14" s="79" t="s">
        <v>35</v>
      </c>
      <c r="I14" s="89"/>
      <c r="J14" s="80" t="s">
        <v>36</v>
      </c>
      <c r="K14" s="89"/>
      <c r="L14" s="79" t="s">
        <v>37</v>
      </c>
      <c r="N14" s="3" t="b">
        <v>0</v>
      </c>
      <c r="O14" s="3" t="b">
        <v>0</v>
      </c>
      <c r="P14" s="3" t="b">
        <v>0</v>
      </c>
    </row>
    <row r="15" spans="1:18" s="3" customFormat="1" ht="14.25" customHeight="1" x14ac:dyDescent="0.4">
      <c r="A15" s="23"/>
      <c r="B15" s="24"/>
      <c r="C15" s="32"/>
      <c r="D15" s="33"/>
      <c r="E15" s="27"/>
      <c r="F15" s="28" t="s">
        <v>17</v>
      </c>
      <c r="G15" s="35"/>
      <c r="H15" s="72"/>
      <c r="I15" s="87"/>
      <c r="J15" s="80" t="s">
        <v>38</v>
      </c>
      <c r="K15" s="87"/>
      <c r="L15" s="80" t="s">
        <v>39</v>
      </c>
      <c r="O15" s="3" t="b">
        <v>0</v>
      </c>
      <c r="P15" s="3" t="b">
        <v>0</v>
      </c>
    </row>
    <row r="16" spans="1:18" s="3" customFormat="1" ht="14.25" customHeight="1" x14ac:dyDescent="0.4">
      <c r="A16" s="23"/>
      <c r="B16" s="24"/>
      <c r="C16" s="32"/>
      <c r="D16" s="33"/>
      <c r="E16" s="31" t="s">
        <v>40</v>
      </c>
      <c r="F16" s="38" t="s">
        <v>41</v>
      </c>
      <c r="G16" s="43"/>
      <c r="H16" s="19"/>
      <c r="I16" s="90"/>
      <c r="J16" s="19"/>
      <c r="K16" s="90"/>
      <c r="L16" s="19"/>
    </row>
    <row r="17" spans="1:16" s="3" customFormat="1" ht="14.25" customHeight="1" x14ac:dyDescent="0.4">
      <c r="A17" s="23"/>
      <c r="B17" s="24"/>
      <c r="C17" s="32"/>
      <c r="D17" s="33"/>
      <c r="E17" s="40"/>
      <c r="F17" s="41"/>
      <c r="G17" s="42"/>
      <c r="H17" s="81" t="s">
        <v>42</v>
      </c>
      <c r="I17" s="89"/>
      <c r="J17" s="79" t="s">
        <v>43</v>
      </c>
      <c r="K17" s="89"/>
      <c r="L17" s="81" t="s">
        <v>44</v>
      </c>
      <c r="N17" s="3" t="b">
        <v>0</v>
      </c>
      <c r="O17" s="3" t="b">
        <v>0</v>
      </c>
      <c r="P17" s="3" t="b">
        <v>0</v>
      </c>
    </row>
    <row r="18" spans="1:16" x14ac:dyDescent="0.4">
      <c r="A18" s="23"/>
      <c r="B18" s="24"/>
      <c r="C18" s="32"/>
      <c r="D18" s="33"/>
      <c r="E18" s="40"/>
      <c r="F18" s="44"/>
      <c r="G18" s="42"/>
      <c r="H18" s="79" t="s">
        <v>45</v>
      </c>
      <c r="I18" s="89"/>
      <c r="J18" s="79" t="s">
        <v>46</v>
      </c>
      <c r="K18" s="89"/>
      <c r="L18" s="73"/>
      <c r="N18" s="5" t="b">
        <v>0</v>
      </c>
      <c r="O18" s="5" t="b">
        <v>0</v>
      </c>
    </row>
    <row r="19" spans="1:16" x14ac:dyDescent="0.4">
      <c r="A19" s="23"/>
      <c r="B19" s="24"/>
      <c r="C19" s="32"/>
      <c r="D19" s="33"/>
      <c r="E19" s="40"/>
      <c r="F19" s="44"/>
      <c r="G19" s="42"/>
      <c r="H19" s="74"/>
      <c r="I19" s="89"/>
      <c r="J19" s="81" t="s">
        <v>47</v>
      </c>
      <c r="K19" s="89"/>
      <c r="L19" s="74"/>
      <c r="O19" s="5" t="b">
        <v>0</v>
      </c>
    </row>
    <row r="20" spans="1:16" x14ac:dyDescent="0.4">
      <c r="A20" s="23"/>
      <c r="B20" s="24"/>
      <c r="C20" s="32"/>
      <c r="D20" s="33"/>
      <c r="E20" s="27"/>
      <c r="F20" s="28" t="s">
        <v>17</v>
      </c>
      <c r="G20" s="35"/>
      <c r="H20" s="75"/>
      <c r="I20" s="87"/>
      <c r="J20" s="82" t="s">
        <v>48</v>
      </c>
      <c r="K20" s="87"/>
      <c r="L20" s="75"/>
      <c r="O20" s="5" t="b">
        <v>0</v>
      </c>
    </row>
    <row r="21" spans="1:16" s="3" customFormat="1" ht="14.25" customHeight="1" x14ac:dyDescent="0.4">
      <c r="A21" s="23"/>
      <c r="B21" s="24"/>
      <c r="C21" s="32"/>
      <c r="D21" s="33"/>
      <c r="E21" s="31" t="s">
        <v>49</v>
      </c>
      <c r="F21" s="38" t="s">
        <v>50</v>
      </c>
      <c r="G21" s="39"/>
      <c r="H21" s="34"/>
      <c r="I21" s="88"/>
      <c r="J21" s="34"/>
      <c r="K21" s="88"/>
      <c r="L21" s="34"/>
    </row>
    <row r="22" spans="1:16" s="3" customFormat="1" ht="14.25" customHeight="1" x14ac:dyDescent="0.4">
      <c r="A22" s="23"/>
      <c r="B22" s="24"/>
      <c r="C22" s="32"/>
      <c r="D22" s="33"/>
      <c r="E22" s="40"/>
      <c r="F22" s="41"/>
      <c r="G22" s="42"/>
      <c r="H22" s="74"/>
      <c r="I22" s="89"/>
      <c r="J22" s="81" t="s">
        <v>51</v>
      </c>
      <c r="K22" s="89"/>
      <c r="L22" s="81" t="s">
        <v>52</v>
      </c>
      <c r="O22" s="3" t="b">
        <v>0</v>
      </c>
      <c r="P22" s="3" t="b">
        <v>0</v>
      </c>
    </row>
    <row r="23" spans="1:16" x14ac:dyDescent="0.4">
      <c r="A23" s="23"/>
      <c r="B23" s="24"/>
      <c r="C23" s="32"/>
      <c r="D23" s="33"/>
      <c r="E23" s="27"/>
      <c r="F23" s="28" t="s">
        <v>17</v>
      </c>
      <c r="G23" s="35"/>
      <c r="H23" s="70"/>
      <c r="I23" s="87"/>
      <c r="J23" s="70"/>
      <c r="K23" s="87"/>
      <c r="L23" s="77" t="s">
        <v>53</v>
      </c>
      <c r="P23" s="5" t="b">
        <v>0</v>
      </c>
    </row>
    <row r="24" spans="1:16" s="3" customFormat="1" ht="14.25" customHeight="1" x14ac:dyDescent="0.4">
      <c r="A24" s="23"/>
      <c r="B24" s="24"/>
      <c r="C24" s="32"/>
      <c r="D24" s="33"/>
      <c r="E24" s="31" t="s">
        <v>54</v>
      </c>
      <c r="F24" s="38" t="s">
        <v>55</v>
      </c>
      <c r="G24" s="42"/>
      <c r="H24" s="45"/>
      <c r="I24" s="89"/>
      <c r="J24" s="45"/>
      <c r="K24" s="89"/>
      <c r="L24" s="45"/>
    </row>
    <row r="25" spans="1:16" s="3" customFormat="1" ht="14.25" customHeight="1" x14ac:dyDescent="0.4">
      <c r="A25" s="23"/>
      <c r="B25" s="24"/>
      <c r="C25" s="32"/>
      <c r="D25" s="33"/>
      <c r="E25" s="40"/>
      <c r="F25" s="46"/>
      <c r="G25" s="42"/>
      <c r="H25" s="73"/>
      <c r="I25" s="89"/>
      <c r="J25" s="79" t="s">
        <v>56</v>
      </c>
      <c r="K25" s="89"/>
      <c r="L25" s="79" t="s">
        <v>57</v>
      </c>
      <c r="O25" s="3" t="b">
        <v>0</v>
      </c>
      <c r="P25" s="3" t="b">
        <v>0</v>
      </c>
    </row>
    <row r="26" spans="1:16" x14ac:dyDescent="0.4">
      <c r="A26" s="23"/>
      <c r="B26" s="24"/>
      <c r="C26" s="47"/>
      <c r="D26" s="48"/>
      <c r="E26" s="27"/>
      <c r="F26" s="28" t="s">
        <v>17</v>
      </c>
      <c r="G26" s="35"/>
      <c r="H26" s="70"/>
      <c r="I26" s="87"/>
      <c r="J26" s="77" t="s">
        <v>58</v>
      </c>
      <c r="K26" s="87"/>
      <c r="L26" s="77" t="s">
        <v>59</v>
      </c>
      <c r="O26" s="5" t="b">
        <v>0</v>
      </c>
      <c r="P26" s="5" t="b">
        <v>0</v>
      </c>
    </row>
    <row r="27" spans="1:16" x14ac:dyDescent="0.4">
      <c r="A27" s="23"/>
      <c r="B27" s="24"/>
      <c r="C27" s="14">
        <v>7</v>
      </c>
      <c r="D27" s="30" t="s">
        <v>60</v>
      </c>
      <c r="E27" s="31" t="s">
        <v>61</v>
      </c>
      <c r="F27" s="19" t="s">
        <v>62</v>
      </c>
      <c r="G27" s="18"/>
      <c r="H27" s="49"/>
      <c r="I27" s="85"/>
      <c r="J27" s="49"/>
      <c r="K27" s="85"/>
      <c r="L27" s="49"/>
    </row>
    <row r="28" spans="1:16" x14ac:dyDescent="0.4">
      <c r="A28" s="23"/>
      <c r="B28" s="24"/>
      <c r="C28" s="32"/>
      <c r="D28" s="33"/>
      <c r="E28" s="27"/>
      <c r="F28" s="28" t="s">
        <v>17</v>
      </c>
      <c r="G28" s="35"/>
      <c r="H28" s="82" t="s">
        <v>63</v>
      </c>
      <c r="I28" s="87"/>
      <c r="J28" s="75"/>
      <c r="K28" s="87"/>
      <c r="L28" s="75"/>
      <c r="N28" s="5" t="b">
        <v>0</v>
      </c>
    </row>
    <row r="29" spans="1:16" x14ac:dyDescent="0.4">
      <c r="A29" s="23"/>
      <c r="B29" s="24"/>
      <c r="C29" s="32"/>
      <c r="D29" s="24"/>
      <c r="E29" s="31" t="s">
        <v>64</v>
      </c>
      <c r="F29" s="19" t="s">
        <v>65</v>
      </c>
      <c r="G29" s="18"/>
      <c r="H29" s="49"/>
      <c r="I29" s="85"/>
      <c r="J29" s="49"/>
      <c r="K29" s="85"/>
      <c r="L29" s="49"/>
    </row>
    <row r="30" spans="1:16" x14ac:dyDescent="0.4">
      <c r="A30" s="23"/>
      <c r="B30" s="24"/>
      <c r="C30" s="47"/>
      <c r="D30" s="48"/>
      <c r="E30" s="27"/>
      <c r="F30" s="28" t="s">
        <v>17</v>
      </c>
      <c r="G30" s="35"/>
      <c r="H30" s="82" t="s">
        <v>66</v>
      </c>
      <c r="I30" s="87"/>
      <c r="J30" s="82" t="s">
        <v>67</v>
      </c>
      <c r="K30" s="87"/>
      <c r="L30" s="82" t="s">
        <v>68</v>
      </c>
      <c r="N30" s="5" t="b">
        <v>0</v>
      </c>
      <c r="O30" s="5" t="b">
        <v>0</v>
      </c>
      <c r="P30" s="5" t="b">
        <v>0</v>
      </c>
    </row>
    <row r="31" spans="1:16" s="3" customFormat="1" ht="14.25" customHeight="1" x14ac:dyDescent="0.4">
      <c r="A31" s="50" t="s">
        <v>69</v>
      </c>
      <c r="B31" s="15" t="s">
        <v>19</v>
      </c>
      <c r="C31" s="14">
        <v>1</v>
      </c>
      <c r="D31" s="30" t="s">
        <v>70</v>
      </c>
      <c r="E31" s="31" t="s">
        <v>71</v>
      </c>
      <c r="F31" s="51" t="s">
        <v>72</v>
      </c>
      <c r="G31" s="18"/>
      <c r="H31" s="19"/>
      <c r="I31" s="85"/>
      <c r="J31" s="19"/>
      <c r="K31" s="85"/>
      <c r="L31" s="19"/>
      <c r="M31" s="20"/>
      <c r="N31" s="3">
        <f>COUNTA(H31:L36)</f>
        <v>4</v>
      </c>
      <c r="O31" s="3">
        <f>COUNTIF(N32:P36,TRUE)</f>
        <v>0</v>
      </c>
      <c r="P31" s="21">
        <f>O31/N31</f>
        <v>0</v>
      </c>
    </row>
    <row r="32" spans="1:16" s="3" customFormat="1" ht="14.25" customHeight="1" x14ac:dyDescent="0.4">
      <c r="A32" s="23"/>
      <c r="B32" s="24"/>
      <c r="C32" s="32"/>
      <c r="D32" s="33"/>
      <c r="E32" s="27"/>
      <c r="F32" s="28" t="s">
        <v>17</v>
      </c>
      <c r="G32" s="35"/>
      <c r="H32" s="76"/>
      <c r="I32" s="87"/>
      <c r="J32" s="83" t="s">
        <v>73</v>
      </c>
      <c r="K32" s="87"/>
      <c r="L32" s="76"/>
      <c r="O32" s="3" t="b">
        <v>0</v>
      </c>
    </row>
    <row r="33" spans="1:16" x14ac:dyDescent="0.4">
      <c r="A33" s="23"/>
      <c r="B33" s="24"/>
      <c r="C33" s="14">
        <v>3</v>
      </c>
      <c r="D33" s="30" t="s">
        <v>74</v>
      </c>
      <c r="E33" s="31" t="s">
        <v>75</v>
      </c>
      <c r="F33" s="51" t="s">
        <v>76</v>
      </c>
      <c r="G33" s="18"/>
      <c r="H33" s="52"/>
      <c r="I33" s="85"/>
      <c r="J33" s="52"/>
      <c r="K33" s="85"/>
      <c r="L33" s="52"/>
    </row>
    <row r="34" spans="1:16" x14ac:dyDescent="0.4">
      <c r="A34" s="23"/>
      <c r="B34" s="24"/>
      <c r="C34" s="32"/>
      <c r="D34" s="33"/>
      <c r="E34" s="27"/>
      <c r="F34" s="28" t="s">
        <v>17</v>
      </c>
      <c r="G34" s="35"/>
      <c r="H34" s="82" t="s">
        <v>77</v>
      </c>
      <c r="I34" s="87"/>
      <c r="J34" s="82" t="s">
        <v>78</v>
      </c>
      <c r="K34" s="87"/>
      <c r="L34" s="75"/>
      <c r="N34" s="5" t="b">
        <v>0</v>
      </c>
      <c r="O34" s="5" t="b">
        <v>0</v>
      </c>
    </row>
    <row r="35" spans="1:16" x14ac:dyDescent="0.4">
      <c r="A35" s="23"/>
      <c r="B35" s="24"/>
      <c r="C35" s="32"/>
      <c r="D35" s="33"/>
      <c r="E35" s="31" t="s">
        <v>79</v>
      </c>
      <c r="F35" s="19" t="s">
        <v>80</v>
      </c>
      <c r="G35" s="18"/>
      <c r="H35" s="49"/>
      <c r="I35" s="85"/>
      <c r="J35" s="49"/>
      <c r="K35" s="85"/>
      <c r="L35" s="49"/>
    </row>
    <row r="36" spans="1:16" x14ac:dyDescent="0.4">
      <c r="A36" s="23"/>
      <c r="B36" s="24"/>
      <c r="C36" s="32"/>
      <c r="D36" s="33"/>
      <c r="E36" s="27"/>
      <c r="F36" s="28" t="s">
        <v>17</v>
      </c>
      <c r="G36" s="35"/>
      <c r="H36" s="75"/>
      <c r="I36" s="87"/>
      <c r="J36" s="75"/>
      <c r="K36" s="87"/>
      <c r="L36" s="82" t="s">
        <v>81</v>
      </c>
      <c r="P36" s="5" t="b">
        <v>0</v>
      </c>
    </row>
    <row r="37" spans="1:16" x14ac:dyDescent="0.4">
      <c r="A37" s="12" t="s">
        <v>82</v>
      </c>
      <c r="B37" s="13" t="s">
        <v>83</v>
      </c>
      <c r="C37" s="36">
        <v>1</v>
      </c>
      <c r="D37" s="37" t="s">
        <v>84</v>
      </c>
      <c r="E37" s="53" t="s">
        <v>85</v>
      </c>
      <c r="F37" s="15" t="s">
        <v>86</v>
      </c>
      <c r="G37" s="18"/>
      <c r="H37" s="52"/>
      <c r="I37" s="85"/>
      <c r="J37" s="52"/>
      <c r="K37" s="85"/>
      <c r="L37" s="52"/>
      <c r="M37" s="20"/>
      <c r="N37" s="3">
        <f>COUNTA(H37:L38)</f>
        <v>2</v>
      </c>
      <c r="O37" s="3">
        <f>COUNTIF(N38:P38,TRUE)</f>
        <v>0</v>
      </c>
      <c r="P37" s="21">
        <f>O37/N37</f>
        <v>0</v>
      </c>
    </row>
    <row r="38" spans="1:16" x14ac:dyDescent="0.4">
      <c r="A38" s="54"/>
      <c r="B38" s="55"/>
      <c r="C38" s="56"/>
      <c r="D38" s="57"/>
      <c r="E38" s="58"/>
      <c r="F38" s="28" t="s">
        <v>17</v>
      </c>
      <c r="G38" s="35"/>
      <c r="H38" s="82" t="s">
        <v>87</v>
      </c>
      <c r="I38" s="87"/>
      <c r="J38" s="75"/>
      <c r="K38" s="87"/>
      <c r="L38" s="82" t="s">
        <v>88</v>
      </c>
      <c r="M38" s="20"/>
      <c r="N38" s="5" t="b">
        <v>0</v>
      </c>
      <c r="P38" s="5" t="b">
        <v>0</v>
      </c>
    </row>
    <row r="39" spans="1:16" s="3" customFormat="1" ht="14.25" customHeight="1" x14ac:dyDescent="0.4">
      <c r="A39" s="59" t="s">
        <v>89</v>
      </c>
      <c r="B39" s="15" t="s">
        <v>90</v>
      </c>
      <c r="C39" s="14">
        <v>2</v>
      </c>
      <c r="D39" s="30" t="s">
        <v>91</v>
      </c>
      <c r="E39" s="31" t="s">
        <v>92</v>
      </c>
      <c r="F39" s="19" t="s">
        <v>93</v>
      </c>
      <c r="G39" s="18"/>
      <c r="H39" s="19"/>
      <c r="I39" s="85"/>
      <c r="J39" s="19"/>
      <c r="K39" s="18"/>
      <c r="L39" s="19"/>
      <c r="N39" s="3">
        <f>COUNTA(H39:L40)</f>
        <v>2</v>
      </c>
      <c r="O39" s="3">
        <f>COUNTIF(N40:P40,TRUE)</f>
        <v>0</v>
      </c>
      <c r="P39" s="21">
        <f>O39/N39</f>
        <v>0</v>
      </c>
    </row>
    <row r="40" spans="1:16" x14ac:dyDescent="0.4">
      <c r="A40" s="60"/>
      <c r="B40" s="61"/>
      <c r="C40" s="56"/>
      <c r="D40" s="57"/>
      <c r="E40" s="62"/>
      <c r="F40" s="28" t="s">
        <v>17</v>
      </c>
      <c r="G40" s="35"/>
      <c r="H40" s="84" t="s">
        <v>94</v>
      </c>
      <c r="I40" s="35"/>
      <c r="J40" s="84" t="s">
        <v>95</v>
      </c>
      <c r="K40" s="35"/>
      <c r="L40" s="63"/>
      <c r="M40" s="20"/>
      <c r="N40" s="5" t="b">
        <v>0</v>
      </c>
      <c r="O40" s="5" t="b">
        <v>0</v>
      </c>
    </row>
    <row r="41" spans="1:16" s="3" customFormat="1" x14ac:dyDescent="0.4">
      <c r="A41" s="14"/>
      <c r="B41" s="15" t="s">
        <v>130</v>
      </c>
      <c r="C41" s="14"/>
      <c r="D41" s="30" t="s">
        <v>131</v>
      </c>
      <c r="E41" s="59" t="s">
        <v>132</v>
      </c>
      <c r="F41" s="141"/>
      <c r="G41" s="18"/>
      <c r="H41" s="142"/>
      <c r="I41" s="18"/>
      <c r="J41" s="142"/>
      <c r="K41" s="18"/>
      <c r="L41" s="142"/>
    </row>
    <row r="42" spans="1:16" s="3" customFormat="1" x14ac:dyDescent="0.4">
      <c r="A42" s="143"/>
      <c r="B42" s="144"/>
      <c r="C42" s="145"/>
      <c r="D42" s="146"/>
      <c r="E42" s="147"/>
      <c r="F42" s="232" t="s">
        <v>309</v>
      </c>
      <c r="G42" s="35"/>
      <c r="H42" s="148"/>
      <c r="I42" s="87"/>
      <c r="J42" s="148"/>
      <c r="K42" s="87"/>
      <c r="L42" s="149"/>
    </row>
    <row r="43" spans="1:16" x14ac:dyDescent="0.4">
      <c r="A43" s="211" t="s">
        <v>96</v>
      </c>
      <c r="B43" s="212"/>
      <c r="C43" s="212"/>
      <c r="D43" s="212"/>
      <c r="E43" s="213"/>
      <c r="F43" s="64">
        <v>15</v>
      </c>
      <c r="G43" s="65"/>
      <c r="H43" s="66"/>
      <c r="I43" s="67"/>
      <c r="J43" s="66"/>
      <c r="K43" s="67"/>
      <c r="L43" s="66"/>
    </row>
    <row r="44" spans="1:16" x14ac:dyDescent="0.4">
      <c r="G44" s="68"/>
      <c r="H44" s="69"/>
      <c r="I44" s="68"/>
      <c r="J44" s="69"/>
      <c r="K44" s="68"/>
      <c r="L44" s="69"/>
    </row>
    <row r="45" spans="1:16" ht="13.5" customHeight="1" x14ac:dyDescent="0.4">
      <c r="A45" s="214" t="s">
        <v>97</v>
      </c>
      <c r="B45" s="215"/>
      <c r="C45" s="215"/>
      <c r="D45" s="215"/>
      <c r="E45" s="215"/>
      <c r="F45" s="215"/>
      <c r="G45" s="215"/>
      <c r="H45" s="215"/>
      <c r="I45" s="215"/>
      <c r="J45" s="215"/>
      <c r="K45" s="215"/>
      <c r="L45" s="215"/>
    </row>
    <row r="46" spans="1:16" x14ac:dyDescent="0.4">
      <c r="A46" s="215"/>
      <c r="B46" s="215"/>
      <c r="C46" s="215"/>
      <c r="D46" s="215"/>
      <c r="E46" s="215"/>
      <c r="F46" s="215"/>
      <c r="G46" s="215"/>
      <c r="H46" s="215"/>
      <c r="I46" s="215"/>
      <c r="J46" s="215"/>
      <c r="K46" s="215"/>
      <c r="L46" s="215"/>
    </row>
    <row r="47" spans="1:16" x14ac:dyDescent="0.4">
      <c r="A47" s="215"/>
      <c r="B47" s="215"/>
      <c r="C47" s="215"/>
      <c r="D47" s="215"/>
      <c r="E47" s="215"/>
      <c r="F47" s="215"/>
      <c r="G47" s="215"/>
      <c r="H47" s="215"/>
      <c r="I47" s="215"/>
      <c r="J47" s="215"/>
      <c r="K47" s="215"/>
      <c r="L47" s="215"/>
    </row>
    <row r="48" spans="1:16" x14ac:dyDescent="0.4">
      <c r="A48" s="215"/>
      <c r="B48" s="215"/>
      <c r="C48" s="215"/>
      <c r="D48" s="215"/>
      <c r="E48" s="215"/>
      <c r="F48" s="215"/>
      <c r="G48" s="215"/>
      <c r="H48" s="215"/>
      <c r="I48" s="215"/>
      <c r="J48" s="215"/>
      <c r="K48" s="215"/>
      <c r="L48" s="215"/>
    </row>
    <row r="49" spans="7:11" x14ac:dyDescent="0.4">
      <c r="G49" s="68"/>
      <c r="I49" s="68"/>
      <c r="K49" s="68"/>
    </row>
    <row r="54" spans="7:11" x14ac:dyDescent="0.4">
      <c r="G54" s="68"/>
      <c r="I54" s="68"/>
      <c r="K54" s="68"/>
    </row>
  </sheetData>
  <mergeCells count="9">
    <mergeCell ref="A43:E43"/>
    <mergeCell ref="A45:L48"/>
    <mergeCell ref="A1:B1"/>
    <mergeCell ref="C1:D1"/>
    <mergeCell ref="A3:F3"/>
    <mergeCell ref="G3:L3"/>
    <mergeCell ref="G4:H4"/>
    <mergeCell ref="I4:J4"/>
    <mergeCell ref="K4:L4"/>
  </mergeCells>
  <phoneticPr fontId="3"/>
  <hyperlinks>
    <hyperlink ref="J22" r:id="rId1" display="https://www.tetras.uitec.jeed.or.jp/statistics/trainer_system_list/skill_sheet?code=A404-I11"/>
    <hyperlink ref="L22" r:id="rId2" display="https://www.tetras.uitec.jeed.or.jp/statistics/trainer_system_list/skill_sheet?code=A404-I21"/>
    <hyperlink ref="L23" r:id="rId3" display="https://www.tetras.uitec.jeed.or.jp/statistics/trainer_system_list/skill_sheet?code=A404-I31"/>
    <hyperlink ref="J25" r:id="rId4" display="https://www.tetras.uitec.jeed.or.jp/statistics/trainer_system_list/skill_sheet?code=A499-I11"/>
    <hyperlink ref="J26" r:id="rId5" display="https://www.tetras.uitec.jeed.or.jp/statistics/trainer_system_list/skill_sheet?code=A499-I12"/>
    <hyperlink ref="L25" r:id="rId6" display="https://www.tetras.uitec.jeed.or.jp/statistics/trainer_system_list/skill_sheet?code=A499-I31"/>
    <hyperlink ref="L26" r:id="rId7" display="https://www.tetras.uitec.jeed.or.jp/statistics/trainer_system_list/skill_sheet?code=A499-I21"/>
    <hyperlink ref="H28" r:id="rId8" display="https://www.tetras.uitec.jeed.or.jp/statistics/trainer_system_list/skill_sheet?code=A701-I11"/>
    <hyperlink ref="H30" r:id="rId9" display="https://www.tetras.uitec.jeed.or.jp/statistics/trainer_system_list/skill_sheet?code=A703-I11"/>
    <hyperlink ref="J30" r:id="rId10" display="https://www.tetras.uitec.jeed.or.jp/statistics/trainer_system_list/skill_sheet?code=A703-I21"/>
    <hyperlink ref="L30" r:id="rId11" display="https://www.tetras.uitec.jeed.or.jp/statistics/trainer_system_list/skill_sheet?code=A703-I31"/>
    <hyperlink ref="J32" r:id="rId12" display="https://www.tetras.uitec.jeed.or.jp/statistics/trainer_system_list/skill_sheet?code=B105-M11"/>
    <hyperlink ref="J34" r:id="rId13" display="https://www.tetras.uitec.jeed.or.jp/statistics/trainer_system_list/skill_sheet?code=B302-I21"/>
    <hyperlink ref="H34" r:id="rId14" display="https://www.tetras.uitec.jeed.or.jp/statistics/trainer_system_list/skill_sheet?code=B302-I11"/>
    <hyperlink ref="L36" r:id="rId15" display="https://www.tetras.uitec.jeed.or.jp/statistics/trainer_system_list/skill_sheet?code=B303-I21"/>
    <hyperlink ref="L38" r:id="rId16" display="https://www.tetras.uitec.jeed.or.jp/statistics/trainer_system_list/skill_sheet?code=D102-I31"/>
    <hyperlink ref="H38" r:id="rId17" display="https://www.tetras.uitec.jeed.or.jp/statistics/trainer_system_list/skill_sheet?code=D102-I11"/>
    <hyperlink ref="H6" r:id="rId18" display="https://www.tetras.uitec.jeed.or.jp/statistics/trainer_system_list/skill_sheet?code=A102-I12"/>
    <hyperlink ref="H10" r:id="rId19" display="https://www.tetras.uitec.jeed.or.jp/statistics/trainer_system_list/skill_sheet?code=A302-I11"/>
    <hyperlink ref="H8" r:id="rId20" display="https://www.tetras.uitec.jeed.or.jp/statistics/trainer_system_list/skill_sheet?code=A301-I11"/>
    <hyperlink ref="J8" r:id="rId21" display="https://www.tetras.uitec.jeed.or.jp/statistics/trainer_system_list/skill_sheet?code=A301-I21"/>
    <hyperlink ref="J10" r:id="rId22" display="https://www.tetras.uitec.jeed.or.jp/statistics/trainer_system_list/skill_sheet?code=A302-I21"/>
    <hyperlink ref="J12" r:id="rId23" display="https://www.tetras.uitec.jeed.or.jp/statistics/trainer_system_list/skill_sheet?code=A303-I11"/>
    <hyperlink ref="H14" r:id="rId24" display="https://www.tetras.uitec.jeed.or.jp/statistics/trainer_system_list/skill_sheet?code=A402-I11"/>
    <hyperlink ref="J14" r:id="rId25" display="https://www.tetras.uitec.jeed.or.jp/statistics/trainer_system_list/skill_sheet?code=A402-I21"/>
    <hyperlink ref="J15" r:id="rId26" display="https://www.tetras.uitec.jeed.or.jp/statistics/trainer_system_list/skill_sheet?code=A402-I22"/>
    <hyperlink ref="L14" r:id="rId27" display="https://www.tetras.uitec.jeed.or.jp/statistics/trainer_system_list/skill_sheet?code=A402-I31"/>
    <hyperlink ref="L15" r:id="rId28" display="https://www.tetras.uitec.jeed.or.jp/statistics/trainer_system_list/skill_sheet?code=A402-I23"/>
    <hyperlink ref="H17" r:id="rId29" display="https://www.tetras.uitec.jeed.or.jp/statistics/trainer_system_list/skill_sheet?code=A403-I11"/>
    <hyperlink ref="H18" r:id="rId30" display="https://www.tetras.uitec.jeed.or.jp/statistics/trainer_system_list/skill_sheet?code=A403-I12"/>
    <hyperlink ref="J17" r:id="rId31" display="https://www.tetras.uitec.jeed.or.jp/statistics/trainer_system_list/skill_sheet?code=A403-I21"/>
    <hyperlink ref="J18" r:id="rId32" display="https://www.tetras.uitec.jeed.or.jp/statistics/trainer_system_list/skill_sheet?code=A403-I22"/>
    <hyperlink ref="J19" r:id="rId33" display="https://www.tetras.uitec.jeed.or.jp/statistics/trainer_system_list/skill_sheet?code=A403-I23"/>
    <hyperlink ref="J20" r:id="rId34" display="https://www.tetras.uitec.jeed.or.jp/statistics/trainer_system_list/skill_sheet?code=A403-I24"/>
    <hyperlink ref="L17" r:id="rId35" display="https://www.tetras.uitec.jeed.or.jp/statistics/trainer_system_list/skill_sheet?code=A403-I31"/>
    <hyperlink ref="H40" r:id="rId36" display="https://www.tetras.uitec.jeed.or.jp/statistics/trainer_system_list/skill_sheet?code=Z201-F11"/>
    <hyperlink ref="J40" r:id="rId37" display="https://www.tetras.uitec.jeed.or.jp/statistics/trainer_system_list/skill_sheet?code=Z201-F21"/>
    <hyperlink ref="F6" location="'A-1-02'!A1" display="関連研修一覧へ"/>
    <hyperlink ref="F8" location="'A-3-01'!A1" display="関連研修一覧へ"/>
    <hyperlink ref="F10" location="'A-3-02'!A1" display="関連研修一覧へ"/>
    <hyperlink ref="F12" location="'A-3-03'!A1" display="関連研修一覧へ"/>
    <hyperlink ref="F15" location="'A-4-02'!A1" display="関連研修一覧へ"/>
    <hyperlink ref="F20" location="'A-4-03'!A1" display="関連研修一覧へ"/>
    <hyperlink ref="F23" location="'A-4-04'!A1" display="関連研修一覧へ"/>
    <hyperlink ref="F26" location="'A-4-99'!A1" display="関連研修一覧へ"/>
    <hyperlink ref="F28" location="'A-7-01'!A1" display="関連研修一覧へ"/>
    <hyperlink ref="F30" location="'A-7-03'!A1" display="関連研修一覧へ"/>
    <hyperlink ref="F32" location="'B-1-05'!A1" display="関連研修一覧へ"/>
    <hyperlink ref="F34" location="'B-3-02'!A1" display="関連研修一覧へ"/>
    <hyperlink ref="F36" location="'B-3-03'!A1" display="関連研修一覧へ"/>
    <hyperlink ref="F38" location="'D-1-02'!A1" display="関連研修一覧へ"/>
    <hyperlink ref="F40" location="'Z-2-01'!A1" display="関連研修一覧へ"/>
    <hyperlink ref="F42" location="DX!A1" display="関連研修一覧へ"/>
  </hyperlinks>
  <pageMargins left="0.7" right="0.7" top="0.75" bottom="0.75" header="0.3" footer="0.3"/>
  <pageSetup paperSize="9" scale="44" orientation="portrait" r:id="rId38"/>
  <colBreaks count="1" manualBreakCount="1">
    <brk id="12" max="1048575" man="1"/>
  </colBreaks>
  <drawing r:id="rId39"/>
  <legacyDrawing r:id="rId40"/>
  <mc:AlternateContent xmlns:mc="http://schemas.openxmlformats.org/markup-compatibility/2006">
    <mc:Choice Requires="x14">
      <controls>
        <mc:AlternateContent xmlns:mc="http://schemas.openxmlformats.org/markup-compatibility/2006">
          <mc:Choice Requires="x14">
            <control shapeId="1025" r:id="rId41" name="Check Box 1">
              <controlPr locked="0" defaultSize="0" autoFill="0" autoLine="0" autoPict="0">
                <anchor moveWithCells="1">
                  <from>
                    <xdr:col>6</xdr:col>
                    <xdr:colOff>19050</xdr:colOff>
                    <xdr:row>5</xdr:row>
                    <xdr:rowOff>9525</xdr:rowOff>
                  </from>
                  <to>
                    <xdr:col>6</xdr:col>
                    <xdr:colOff>219075</xdr:colOff>
                    <xdr:row>5</xdr:row>
                    <xdr:rowOff>171450</xdr:rowOff>
                  </to>
                </anchor>
              </controlPr>
            </control>
          </mc:Choice>
        </mc:AlternateContent>
        <mc:AlternateContent xmlns:mc="http://schemas.openxmlformats.org/markup-compatibility/2006">
          <mc:Choice Requires="x14">
            <control shapeId="1026" r:id="rId42" name="Check Box 2">
              <controlPr locked="0" defaultSize="0" autoFill="0" autoLine="0" autoPict="0">
                <anchor moveWithCells="1">
                  <from>
                    <xdr:col>6</xdr:col>
                    <xdr:colOff>19050</xdr:colOff>
                    <xdr:row>7</xdr:row>
                    <xdr:rowOff>9525</xdr:rowOff>
                  </from>
                  <to>
                    <xdr:col>6</xdr:col>
                    <xdr:colOff>219075</xdr:colOff>
                    <xdr:row>7</xdr:row>
                    <xdr:rowOff>180975</xdr:rowOff>
                  </to>
                </anchor>
              </controlPr>
            </control>
          </mc:Choice>
        </mc:AlternateContent>
        <mc:AlternateContent xmlns:mc="http://schemas.openxmlformats.org/markup-compatibility/2006">
          <mc:Choice Requires="x14">
            <control shapeId="1027" r:id="rId43" name="Check Box 3">
              <controlPr locked="0" defaultSize="0" autoFill="0" autoLine="0" autoPict="0">
                <anchor moveWithCells="1">
                  <from>
                    <xdr:col>6</xdr:col>
                    <xdr:colOff>19050</xdr:colOff>
                    <xdr:row>16</xdr:row>
                    <xdr:rowOff>9525</xdr:rowOff>
                  </from>
                  <to>
                    <xdr:col>6</xdr:col>
                    <xdr:colOff>219075</xdr:colOff>
                    <xdr:row>16</xdr:row>
                    <xdr:rowOff>171450</xdr:rowOff>
                  </to>
                </anchor>
              </controlPr>
            </control>
          </mc:Choice>
        </mc:AlternateContent>
        <mc:AlternateContent xmlns:mc="http://schemas.openxmlformats.org/markup-compatibility/2006">
          <mc:Choice Requires="x14">
            <control shapeId="1028" r:id="rId44" name="Check Box 4">
              <controlPr locked="0" defaultSize="0" autoFill="0" autoLine="0" autoPict="0">
                <anchor moveWithCells="1">
                  <from>
                    <xdr:col>6</xdr:col>
                    <xdr:colOff>19050</xdr:colOff>
                    <xdr:row>27</xdr:row>
                    <xdr:rowOff>9525</xdr:rowOff>
                  </from>
                  <to>
                    <xdr:col>6</xdr:col>
                    <xdr:colOff>219075</xdr:colOff>
                    <xdr:row>27</xdr:row>
                    <xdr:rowOff>171450</xdr:rowOff>
                  </to>
                </anchor>
              </controlPr>
            </control>
          </mc:Choice>
        </mc:AlternateContent>
        <mc:AlternateContent xmlns:mc="http://schemas.openxmlformats.org/markup-compatibility/2006">
          <mc:Choice Requires="x14">
            <control shapeId="1029" r:id="rId45" name="Check Box 5">
              <controlPr locked="0" defaultSize="0" autoFill="0" autoLine="0" autoPict="0">
                <anchor moveWithCells="1">
                  <from>
                    <xdr:col>6</xdr:col>
                    <xdr:colOff>19050</xdr:colOff>
                    <xdr:row>39</xdr:row>
                    <xdr:rowOff>9525</xdr:rowOff>
                  </from>
                  <to>
                    <xdr:col>6</xdr:col>
                    <xdr:colOff>219075</xdr:colOff>
                    <xdr:row>39</xdr:row>
                    <xdr:rowOff>171450</xdr:rowOff>
                  </to>
                </anchor>
              </controlPr>
            </control>
          </mc:Choice>
        </mc:AlternateContent>
        <mc:AlternateContent xmlns:mc="http://schemas.openxmlformats.org/markup-compatibility/2006">
          <mc:Choice Requires="x14">
            <control shapeId="1030" r:id="rId46" name="Check Box 6">
              <controlPr locked="0" defaultSize="0" autoFill="0" autoLine="0" autoPict="0">
                <anchor moveWithCells="1">
                  <from>
                    <xdr:col>8</xdr:col>
                    <xdr:colOff>19050</xdr:colOff>
                    <xdr:row>18</xdr:row>
                    <xdr:rowOff>9525</xdr:rowOff>
                  </from>
                  <to>
                    <xdr:col>8</xdr:col>
                    <xdr:colOff>219075</xdr:colOff>
                    <xdr:row>18</xdr:row>
                    <xdr:rowOff>171450</xdr:rowOff>
                  </to>
                </anchor>
              </controlPr>
            </control>
          </mc:Choice>
        </mc:AlternateContent>
        <mc:AlternateContent xmlns:mc="http://schemas.openxmlformats.org/markup-compatibility/2006">
          <mc:Choice Requires="x14">
            <control shapeId="1031" r:id="rId47" name="Check Box 7">
              <controlPr locked="0" defaultSize="0" autoFill="0" autoLine="0" autoPict="0">
                <anchor moveWithCells="1">
                  <from>
                    <xdr:col>8</xdr:col>
                    <xdr:colOff>19050</xdr:colOff>
                    <xdr:row>7</xdr:row>
                    <xdr:rowOff>9525</xdr:rowOff>
                  </from>
                  <to>
                    <xdr:col>8</xdr:col>
                    <xdr:colOff>219075</xdr:colOff>
                    <xdr:row>7</xdr:row>
                    <xdr:rowOff>180975</xdr:rowOff>
                  </to>
                </anchor>
              </controlPr>
            </control>
          </mc:Choice>
        </mc:AlternateContent>
        <mc:AlternateContent xmlns:mc="http://schemas.openxmlformats.org/markup-compatibility/2006">
          <mc:Choice Requires="x14">
            <control shapeId="1032" r:id="rId48" name="Check Box 8">
              <controlPr locked="0" defaultSize="0" autoFill="0" autoLine="0" autoPict="0">
                <anchor moveWithCells="1">
                  <from>
                    <xdr:col>8</xdr:col>
                    <xdr:colOff>19050</xdr:colOff>
                    <xdr:row>21</xdr:row>
                    <xdr:rowOff>9525</xdr:rowOff>
                  </from>
                  <to>
                    <xdr:col>8</xdr:col>
                    <xdr:colOff>219075</xdr:colOff>
                    <xdr:row>21</xdr:row>
                    <xdr:rowOff>171450</xdr:rowOff>
                  </to>
                </anchor>
              </controlPr>
            </control>
          </mc:Choice>
        </mc:AlternateContent>
        <mc:AlternateContent xmlns:mc="http://schemas.openxmlformats.org/markup-compatibility/2006">
          <mc:Choice Requires="x14">
            <control shapeId="1033" r:id="rId49" name="Check Box 9">
              <controlPr locked="0" defaultSize="0" autoFill="0" autoLine="0" autoPict="0">
                <anchor moveWithCells="1">
                  <from>
                    <xdr:col>8</xdr:col>
                    <xdr:colOff>19050</xdr:colOff>
                    <xdr:row>9</xdr:row>
                    <xdr:rowOff>9525</xdr:rowOff>
                  </from>
                  <to>
                    <xdr:col>8</xdr:col>
                    <xdr:colOff>219075</xdr:colOff>
                    <xdr:row>9</xdr:row>
                    <xdr:rowOff>171450</xdr:rowOff>
                  </to>
                </anchor>
              </controlPr>
            </control>
          </mc:Choice>
        </mc:AlternateContent>
        <mc:AlternateContent xmlns:mc="http://schemas.openxmlformats.org/markup-compatibility/2006">
          <mc:Choice Requires="x14">
            <control shapeId="1034" r:id="rId50" name="Check Box 10">
              <controlPr locked="0" defaultSize="0" autoFill="0" autoLine="0" autoPict="0">
                <anchor moveWithCells="1">
                  <from>
                    <xdr:col>8</xdr:col>
                    <xdr:colOff>19050</xdr:colOff>
                    <xdr:row>14</xdr:row>
                    <xdr:rowOff>9525</xdr:rowOff>
                  </from>
                  <to>
                    <xdr:col>8</xdr:col>
                    <xdr:colOff>219075</xdr:colOff>
                    <xdr:row>14</xdr:row>
                    <xdr:rowOff>171450</xdr:rowOff>
                  </to>
                </anchor>
              </controlPr>
            </control>
          </mc:Choice>
        </mc:AlternateContent>
        <mc:AlternateContent xmlns:mc="http://schemas.openxmlformats.org/markup-compatibility/2006">
          <mc:Choice Requires="x14">
            <control shapeId="1035" r:id="rId51" name="Check Box 11">
              <controlPr locked="0" defaultSize="0" autoFill="0" autoLine="0" autoPict="0">
                <anchor moveWithCells="1">
                  <from>
                    <xdr:col>8</xdr:col>
                    <xdr:colOff>19050</xdr:colOff>
                    <xdr:row>19</xdr:row>
                    <xdr:rowOff>9525</xdr:rowOff>
                  </from>
                  <to>
                    <xdr:col>8</xdr:col>
                    <xdr:colOff>219075</xdr:colOff>
                    <xdr:row>19</xdr:row>
                    <xdr:rowOff>171450</xdr:rowOff>
                  </to>
                </anchor>
              </controlPr>
            </control>
          </mc:Choice>
        </mc:AlternateContent>
        <mc:AlternateContent xmlns:mc="http://schemas.openxmlformats.org/markup-compatibility/2006">
          <mc:Choice Requires="x14">
            <control shapeId="1036" r:id="rId52" name="Check Box 12">
              <controlPr locked="0" defaultSize="0" autoFill="0" autoLine="0" autoPict="0">
                <anchor moveWithCells="1">
                  <from>
                    <xdr:col>8</xdr:col>
                    <xdr:colOff>19050</xdr:colOff>
                    <xdr:row>24</xdr:row>
                    <xdr:rowOff>9525</xdr:rowOff>
                  </from>
                  <to>
                    <xdr:col>8</xdr:col>
                    <xdr:colOff>219075</xdr:colOff>
                    <xdr:row>24</xdr:row>
                    <xdr:rowOff>171450</xdr:rowOff>
                  </to>
                </anchor>
              </controlPr>
            </control>
          </mc:Choice>
        </mc:AlternateContent>
        <mc:AlternateContent xmlns:mc="http://schemas.openxmlformats.org/markup-compatibility/2006">
          <mc:Choice Requires="x14">
            <control shapeId="1037" r:id="rId53" name="Check Box 13">
              <controlPr locked="0" defaultSize="0" autoFill="0" autoLine="0" autoPict="0">
                <anchor moveWithCells="1">
                  <from>
                    <xdr:col>8</xdr:col>
                    <xdr:colOff>19050</xdr:colOff>
                    <xdr:row>25</xdr:row>
                    <xdr:rowOff>9525</xdr:rowOff>
                  </from>
                  <to>
                    <xdr:col>8</xdr:col>
                    <xdr:colOff>219075</xdr:colOff>
                    <xdr:row>25</xdr:row>
                    <xdr:rowOff>171450</xdr:rowOff>
                  </to>
                </anchor>
              </controlPr>
            </control>
          </mc:Choice>
        </mc:AlternateContent>
        <mc:AlternateContent xmlns:mc="http://schemas.openxmlformats.org/markup-compatibility/2006">
          <mc:Choice Requires="x14">
            <control shapeId="1038" r:id="rId54" name="Check Box 14">
              <controlPr locked="0" defaultSize="0" autoFill="0" autoLine="0" autoPict="0">
                <anchor moveWithCells="1">
                  <from>
                    <xdr:col>10</xdr:col>
                    <xdr:colOff>19050</xdr:colOff>
                    <xdr:row>14</xdr:row>
                    <xdr:rowOff>9525</xdr:rowOff>
                  </from>
                  <to>
                    <xdr:col>10</xdr:col>
                    <xdr:colOff>219075</xdr:colOff>
                    <xdr:row>14</xdr:row>
                    <xdr:rowOff>180975</xdr:rowOff>
                  </to>
                </anchor>
              </controlPr>
            </control>
          </mc:Choice>
        </mc:AlternateContent>
        <mc:AlternateContent xmlns:mc="http://schemas.openxmlformats.org/markup-compatibility/2006">
          <mc:Choice Requires="x14">
            <control shapeId="1039" r:id="rId55" name="Check Box 15">
              <controlPr locked="0" defaultSize="0" autoFill="0" autoLine="0" autoPict="0">
                <anchor moveWithCells="1">
                  <from>
                    <xdr:col>10</xdr:col>
                    <xdr:colOff>19050</xdr:colOff>
                    <xdr:row>24</xdr:row>
                    <xdr:rowOff>9525</xdr:rowOff>
                  </from>
                  <to>
                    <xdr:col>10</xdr:col>
                    <xdr:colOff>219075</xdr:colOff>
                    <xdr:row>24</xdr:row>
                    <xdr:rowOff>171450</xdr:rowOff>
                  </to>
                </anchor>
              </controlPr>
            </control>
          </mc:Choice>
        </mc:AlternateContent>
        <mc:AlternateContent xmlns:mc="http://schemas.openxmlformats.org/markup-compatibility/2006">
          <mc:Choice Requires="x14">
            <control shapeId="1040" r:id="rId56" name="Check Box 16">
              <controlPr locked="0" defaultSize="0" autoFill="0" autoLine="0" autoPict="0">
                <anchor moveWithCells="1">
                  <from>
                    <xdr:col>10</xdr:col>
                    <xdr:colOff>19050</xdr:colOff>
                    <xdr:row>21</xdr:row>
                    <xdr:rowOff>9525</xdr:rowOff>
                  </from>
                  <to>
                    <xdr:col>10</xdr:col>
                    <xdr:colOff>219075</xdr:colOff>
                    <xdr:row>21</xdr:row>
                    <xdr:rowOff>171450</xdr:rowOff>
                  </to>
                </anchor>
              </controlPr>
            </control>
          </mc:Choice>
        </mc:AlternateContent>
        <mc:AlternateContent xmlns:mc="http://schemas.openxmlformats.org/markup-compatibility/2006">
          <mc:Choice Requires="x14">
            <control shapeId="1041" r:id="rId57" name="Check Box 17">
              <controlPr locked="0" defaultSize="0" autoFill="0" autoLine="0" autoPict="0">
                <anchor moveWithCells="1">
                  <from>
                    <xdr:col>10</xdr:col>
                    <xdr:colOff>19050</xdr:colOff>
                    <xdr:row>22</xdr:row>
                    <xdr:rowOff>9525</xdr:rowOff>
                  </from>
                  <to>
                    <xdr:col>10</xdr:col>
                    <xdr:colOff>219075</xdr:colOff>
                    <xdr:row>22</xdr:row>
                    <xdr:rowOff>171450</xdr:rowOff>
                  </to>
                </anchor>
              </controlPr>
            </control>
          </mc:Choice>
        </mc:AlternateContent>
        <mc:AlternateContent xmlns:mc="http://schemas.openxmlformats.org/markup-compatibility/2006">
          <mc:Choice Requires="x14">
            <control shapeId="1042" r:id="rId58" name="Check Box 18">
              <controlPr locked="0" defaultSize="0" autoFill="0" autoLine="0" autoPict="0">
                <anchor moveWithCells="1">
                  <from>
                    <xdr:col>6</xdr:col>
                    <xdr:colOff>19050</xdr:colOff>
                    <xdr:row>9</xdr:row>
                    <xdr:rowOff>9525</xdr:rowOff>
                  </from>
                  <to>
                    <xdr:col>6</xdr:col>
                    <xdr:colOff>219075</xdr:colOff>
                    <xdr:row>9</xdr:row>
                    <xdr:rowOff>180975</xdr:rowOff>
                  </to>
                </anchor>
              </controlPr>
            </control>
          </mc:Choice>
        </mc:AlternateContent>
        <mc:AlternateContent xmlns:mc="http://schemas.openxmlformats.org/markup-compatibility/2006">
          <mc:Choice Requires="x14">
            <control shapeId="1043" r:id="rId59" name="Check Box 19">
              <controlPr locked="0" defaultSize="0" autoFill="0" autoLine="0" autoPict="0">
                <anchor moveWithCells="1">
                  <from>
                    <xdr:col>6</xdr:col>
                    <xdr:colOff>19050</xdr:colOff>
                    <xdr:row>13</xdr:row>
                    <xdr:rowOff>9525</xdr:rowOff>
                  </from>
                  <to>
                    <xdr:col>6</xdr:col>
                    <xdr:colOff>219075</xdr:colOff>
                    <xdr:row>13</xdr:row>
                    <xdr:rowOff>180975</xdr:rowOff>
                  </to>
                </anchor>
              </controlPr>
            </control>
          </mc:Choice>
        </mc:AlternateContent>
        <mc:AlternateContent xmlns:mc="http://schemas.openxmlformats.org/markup-compatibility/2006">
          <mc:Choice Requires="x14">
            <control shapeId="1044" r:id="rId60" name="Check Box 20">
              <controlPr locked="0" defaultSize="0" autoFill="0" autoLine="0" autoPict="0">
                <anchor moveWithCells="1">
                  <from>
                    <xdr:col>6</xdr:col>
                    <xdr:colOff>19050</xdr:colOff>
                    <xdr:row>17</xdr:row>
                    <xdr:rowOff>9525</xdr:rowOff>
                  </from>
                  <to>
                    <xdr:col>6</xdr:col>
                    <xdr:colOff>219075</xdr:colOff>
                    <xdr:row>17</xdr:row>
                    <xdr:rowOff>171450</xdr:rowOff>
                  </to>
                </anchor>
              </controlPr>
            </control>
          </mc:Choice>
        </mc:AlternateContent>
        <mc:AlternateContent xmlns:mc="http://schemas.openxmlformats.org/markup-compatibility/2006">
          <mc:Choice Requires="x14">
            <control shapeId="1045" r:id="rId61" name="Check Box 21">
              <controlPr locked="0" defaultSize="0" autoFill="0" autoLine="0" autoPict="0">
                <anchor moveWithCells="1">
                  <from>
                    <xdr:col>6</xdr:col>
                    <xdr:colOff>19050</xdr:colOff>
                    <xdr:row>29</xdr:row>
                    <xdr:rowOff>9525</xdr:rowOff>
                  </from>
                  <to>
                    <xdr:col>6</xdr:col>
                    <xdr:colOff>219075</xdr:colOff>
                    <xdr:row>29</xdr:row>
                    <xdr:rowOff>171450</xdr:rowOff>
                  </to>
                </anchor>
              </controlPr>
            </control>
          </mc:Choice>
        </mc:AlternateContent>
        <mc:AlternateContent xmlns:mc="http://schemas.openxmlformats.org/markup-compatibility/2006">
          <mc:Choice Requires="x14">
            <control shapeId="1046" r:id="rId62" name="Check Box 22">
              <controlPr locked="0" defaultSize="0" autoFill="0" autoLine="0" autoPict="0">
                <anchor moveWithCells="1">
                  <from>
                    <xdr:col>6</xdr:col>
                    <xdr:colOff>19050</xdr:colOff>
                    <xdr:row>33</xdr:row>
                    <xdr:rowOff>9525</xdr:rowOff>
                  </from>
                  <to>
                    <xdr:col>6</xdr:col>
                    <xdr:colOff>219075</xdr:colOff>
                    <xdr:row>33</xdr:row>
                    <xdr:rowOff>171450</xdr:rowOff>
                  </to>
                </anchor>
              </controlPr>
            </control>
          </mc:Choice>
        </mc:AlternateContent>
        <mc:AlternateContent xmlns:mc="http://schemas.openxmlformats.org/markup-compatibility/2006">
          <mc:Choice Requires="x14">
            <control shapeId="1047" r:id="rId63" name="Check Box 23">
              <controlPr locked="0" defaultSize="0" autoFill="0" autoLine="0" autoPict="0">
                <anchor moveWithCells="1">
                  <from>
                    <xdr:col>6</xdr:col>
                    <xdr:colOff>19050</xdr:colOff>
                    <xdr:row>37</xdr:row>
                    <xdr:rowOff>9525</xdr:rowOff>
                  </from>
                  <to>
                    <xdr:col>6</xdr:col>
                    <xdr:colOff>219075</xdr:colOff>
                    <xdr:row>37</xdr:row>
                    <xdr:rowOff>171450</xdr:rowOff>
                  </to>
                </anchor>
              </controlPr>
            </control>
          </mc:Choice>
        </mc:AlternateContent>
        <mc:AlternateContent xmlns:mc="http://schemas.openxmlformats.org/markup-compatibility/2006">
          <mc:Choice Requires="x14">
            <control shapeId="1048" r:id="rId64" name="Check Box 24">
              <controlPr locked="0" defaultSize="0" autoFill="0" autoLine="0" autoPict="0">
                <anchor moveWithCells="1">
                  <from>
                    <xdr:col>8</xdr:col>
                    <xdr:colOff>19050</xdr:colOff>
                    <xdr:row>11</xdr:row>
                    <xdr:rowOff>9525</xdr:rowOff>
                  </from>
                  <to>
                    <xdr:col>8</xdr:col>
                    <xdr:colOff>219075</xdr:colOff>
                    <xdr:row>11</xdr:row>
                    <xdr:rowOff>171450</xdr:rowOff>
                  </to>
                </anchor>
              </controlPr>
            </control>
          </mc:Choice>
        </mc:AlternateContent>
        <mc:AlternateContent xmlns:mc="http://schemas.openxmlformats.org/markup-compatibility/2006">
          <mc:Choice Requires="x14">
            <control shapeId="1049" r:id="rId65" name="Check Box 25">
              <controlPr locked="0" defaultSize="0" autoFill="0" autoLine="0" autoPict="0">
                <anchor moveWithCells="1">
                  <from>
                    <xdr:col>8</xdr:col>
                    <xdr:colOff>19050</xdr:colOff>
                    <xdr:row>13</xdr:row>
                    <xdr:rowOff>9525</xdr:rowOff>
                  </from>
                  <to>
                    <xdr:col>8</xdr:col>
                    <xdr:colOff>219075</xdr:colOff>
                    <xdr:row>13</xdr:row>
                    <xdr:rowOff>171450</xdr:rowOff>
                  </to>
                </anchor>
              </controlPr>
            </control>
          </mc:Choice>
        </mc:AlternateContent>
        <mc:AlternateContent xmlns:mc="http://schemas.openxmlformats.org/markup-compatibility/2006">
          <mc:Choice Requires="x14">
            <control shapeId="1050" r:id="rId66" name="Check Box 26">
              <controlPr locked="0" defaultSize="0" autoFill="0" autoLine="0" autoPict="0">
                <anchor moveWithCells="1">
                  <from>
                    <xdr:col>8</xdr:col>
                    <xdr:colOff>19050</xdr:colOff>
                    <xdr:row>16</xdr:row>
                    <xdr:rowOff>9525</xdr:rowOff>
                  </from>
                  <to>
                    <xdr:col>8</xdr:col>
                    <xdr:colOff>219075</xdr:colOff>
                    <xdr:row>16</xdr:row>
                    <xdr:rowOff>171450</xdr:rowOff>
                  </to>
                </anchor>
              </controlPr>
            </control>
          </mc:Choice>
        </mc:AlternateContent>
        <mc:AlternateContent xmlns:mc="http://schemas.openxmlformats.org/markup-compatibility/2006">
          <mc:Choice Requires="x14">
            <control shapeId="1051" r:id="rId67" name="Check Box 27">
              <controlPr locked="0" defaultSize="0" autoFill="0" autoLine="0" autoPict="0">
                <anchor moveWithCells="1">
                  <from>
                    <xdr:col>8</xdr:col>
                    <xdr:colOff>19050</xdr:colOff>
                    <xdr:row>17</xdr:row>
                    <xdr:rowOff>9525</xdr:rowOff>
                  </from>
                  <to>
                    <xdr:col>8</xdr:col>
                    <xdr:colOff>219075</xdr:colOff>
                    <xdr:row>17</xdr:row>
                    <xdr:rowOff>171450</xdr:rowOff>
                  </to>
                </anchor>
              </controlPr>
            </control>
          </mc:Choice>
        </mc:AlternateContent>
        <mc:AlternateContent xmlns:mc="http://schemas.openxmlformats.org/markup-compatibility/2006">
          <mc:Choice Requires="x14">
            <control shapeId="1052" r:id="rId68" name="Check Box 28">
              <controlPr locked="0" defaultSize="0" autoFill="0" autoLine="0" autoPict="0">
                <anchor moveWithCells="1">
                  <from>
                    <xdr:col>8</xdr:col>
                    <xdr:colOff>19050</xdr:colOff>
                    <xdr:row>29</xdr:row>
                    <xdr:rowOff>9525</xdr:rowOff>
                  </from>
                  <to>
                    <xdr:col>8</xdr:col>
                    <xdr:colOff>219075</xdr:colOff>
                    <xdr:row>29</xdr:row>
                    <xdr:rowOff>171450</xdr:rowOff>
                  </to>
                </anchor>
              </controlPr>
            </control>
          </mc:Choice>
        </mc:AlternateContent>
        <mc:AlternateContent xmlns:mc="http://schemas.openxmlformats.org/markup-compatibility/2006">
          <mc:Choice Requires="x14">
            <control shapeId="1053" r:id="rId69" name="Check Box 29">
              <controlPr locked="0" defaultSize="0" autoFill="0" autoLine="0" autoPict="0">
                <anchor moveWithCells="1">
                  <from>
                    <xdr:col>8</xdr:col>
                    <xdr:colOff>19050</xdr:colOff>
                    <xdr:row>31</xdr:row>
                    <xdr:rowOff>9525</xdr:rowOff>
                  </from>
                  <to>
                    <xdr:col>8</xdr:col>
                    <xdr:colOff>219075</xdr:colOff>
                    <xdr:row>31</xdr:row>
                    <xdr:rowOff>171450</xdr:rowOff>
                  </to>
                </anchor>
              </controlPr>
            </control>
          </mc:Choice>
        </mc:AlternateContent>
        <mc:AlternateContent xmlns:mc="http://schemas.openxmlformats.org/markup-compatibility/2006">
          <mc:Choice Requires="x14">
            <control shapeId="1054" r:id="rId70" name="Check Box 30">
              <controlPr locked="0" defaultSize="0" autoFill="0" autoLine="0" autoPict="0">
                <anchor moveWithCells="1">
                  <from>
                    <xdr:col>8</xdr:col>
                    <xdr:colOff>19050</xdr:colOff>
                    <xdr:row>33</xdr:row>
                    <xdr:rowOff>9525</xdr:rowOff>
                  </from>
                  <to>
                    <xdr:col>8</xdr:col>
                    <xdr:colOff>219075</xdr:colOff>
                    <xdr:row>33</xdr:row>
                    <xdr:rowOff>171450</xdr:rowOff>
                  </to>
                </anchor>
              </controlPr>
            </control>
          </mc:Choice>
        </mc:AlternateContent>
        <mc:AlternateContent xmlns:mc="http://schemas.openxmlformats.org/markup-compatibility/2006">
          <mc:Choice Requires="x14">
            <control shapeId="1055" r:id="rId71" name="Check Box 31">
              <controlPr locked="0" defaultSize="0" autoFill="0" autoLine="0" autoPict="0">
                <anchor moveWithCells="1">
                  <from>
                    <xdr:col>8</xdr:col>
                    <xdr:colOff>19050</xdr:colOff>
                    <xdr:row>39</xdr:row>
                    <xdr:rowOff>9525</xdr:rowOff>
                  </from>
                  <to>
                    <xdr:col>8</xdr:col>
                    <xdr:colOff>219075</xdr:colOff>
                    <xdr:row>39</xdr:row>
                    <xdr:rowOff>171450</xdr:rowOff>
                  </to>
                </anchor>
              </controlPr>
            </control>
          </mc:Choice>
        </mc:AlternateContent>
        <mc:AlternateContent xmlns:mc="http://schemas.openxmlformats.org/markup-compatibility/2006">
          <mc:Choice Requires="x14">
            <control shapeId="1056" r:id="rId72" name="Check Box 32">
              <controlPr locked="0" defaultSize="0" autoFill="0" autoLine="0" autoPict="0">
                <anchor moveWithCells="1">
                  <from>
                    <xdr:col>10</xdr:col>
                    <xdr:colOff>19050</xdr:colOff>
                    <xdr:row>13</xdr:row>
                    <xdr:rowOff>9525</xdr:rowOff>
                  </from>
                  <to>
                    <xdr:col>10</xdr:col>
                    <xdr:colOff>219075</xdr:colOff>
                    <xdr:row>13</xdr:row>
                    <xdr:rowOff>180975</xdr:rowOff>
                  </to>
                </anchor>
              </controlPr>
            </control>
          </mc:Choice>
        </mc:AlternateContent>
        <mc:AlternateContent xmlns:mc="http://schemas.openxmlformats.org/markup-compatibility/2006">
          <mc:Choice Requires="x14">
            <control shapeId="1057" r:id="rId73" name="Check Box 33">
              <controlPr locked="0" defaultSize="0" autoFill="0" autoLine="0" autoPict="0">
                <anchor moveWithCells="1">
                  <from>
                    <xdr:col>10</xdr:col>
                    <xdr:colOff>19050</xdr:colOff>
                    <xdr:row>16</xdr:row>
                    <xdr:rowOff>9525</xdr:rowOff>
                  </from>
                  <to>
                    <xdr:col>10</xdr:col>
                    <xdr:colOff>219075</xdr:colOff>
                    <xdr:row>16</xdr:row>
                    <xdr:rowOff>180975</xdr:rowOff>
                  </to>
                </anchor>
              </controlPr>
            </control>
          </mc:Choice>
        </mc:AlternateContent>
        <mc:AlternateContent xmlns:mc="http://schemas.openxmlformats.org/markup-compatibility/2006">
          <mc:Choice Requires="x14">
            <control shapeId="1058" r:id="rId74" name="Check Box 34">
              <controlPr locked="0" defaultSize="0" autoFill="0" autoLine="0" autoPict="0">
                <anchor moveWithCells="1">
                  <from>
                    <xdr:col>10</xdr:col>
                    <xdr:colOff>19050</xdr:colOff>
                    <xdr:row>25</xdr:row>
                    <xdr:rowOff>9525</xdr:rowOff>
                  </from>
                  <to>
                    <xdr:col>10</xdr:col>
                    <xdr:colOff>219075</xdr:colOff>
                    <xdr:row>25</xdr:row>
                    <xdr:rowOff>171450</xdr:rowOff>
                  </to>
                </anchor>
              </controlPr>
            </control>
          </mc:Choice>
        </mc:AlternateContent>
        <mc:AlternateContent xmlns:mc="http://schemas.openxmlformats.org/markup-compatibility/2006">
          <mc:Choice Requires="x14">
            <control shapeId="1059" r:id="rId75" name="Check Box 35">
              <controlPr locked="0" defaultSize="0" autoFill="0" autoLine="0" autoPict="0">
                <anchor moveWithCells="1">
                  <from>
                    <xdr:col>10</xdr:col>
                    <xdr:colOff>19050</xdr:colOff>
                    <xdr:row>29</xdr:row>
                    <xdr:rowOff>9525</xdr:rowOff>
                  </from>
                  <to>
                    <xdr:col>10</xdr:col>
                    <xdr:colOff>219075</xdr:colOff>
                    <xdr:row>29</xdr:row>
                    <xdr:rowOff>171450</xdr:rowOff>
                  </to>
                </anchor>
              </controlPr>
            </control>
          </mc:Choice>
        </mc:AlternateContent>
        <mc:AlternateContent xmlns:mc="http://schemas.openxmlformats.org/markup-compatibility/2006">
          <mc:Choice Requires="x14">
            <control shapeId="1060" r:id="rId76" name="Check Box 36">
              <controlPr locked="0" defaultSize="0" autoFill="0" autoLine="0" autoPict="0">
                <anchor moveWithCells="1">
                  <from>
                    <xdr:col>10</xdr:col>
                    <xdr:colOff>19050</xdr:colOff>
                    <xdr:row>35</xdr:row>
                    <xdr:rowOff>9525</xdr:rowOff>
                  </from>
                  <to>
                    <xdr:col>10</xdr:col>
                    <xdr:colOff>219075</xdr:colOff>
                    <xdr:row>35</xdr:row>
                    <xdr:rowOff>171450</xdr:rowOff>
                  </to>
                </anchor>
              </controlPr>
            </control>
          </mc:Choice>
        </mc:AlternateContent>
        <mc:AlternateContent xmlns:mc="http://schemas.openxmlformats.org/markup-compatibility/2006">
          <mc:Choice Requires="x14">
            <control shapeId="1061" r:id="rId77" name="Check Box 37">
              <controlPr locked="0" defaultSize="0" autoFill="0" autoLine="0" autoPict="0">
                <anchor moveWithCells="1">
                  <from>
                    <xdr:col>10</xdr:col>
                    <xdr:colOff>19050</xdr:colOff>
                    <xdr:row>37</xdr:row>
                    <xdr:rowOff>9525</xdr:rowOff>
                  </from>
                  <to>
                    <xdr:col>10</xdr:col>
                    <xdr:colOff>219075</xdr:colOff>
                    <xdr:row>37</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8.75" x14ac:dyDescent="0.4"/>
  <sheetData/>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52" customWidth="1"/>
    <col min="2" max="2" width="4.5" style="91" hidden="1" customWidth="1"/>
    <col min="3" max="3" width="5" style="91" customWidth="1"/>
    <col min="4" max="4" width="6.625" style="96" customWidth="1"/>
    <col min="5" max="5" width="36.625" style="97" customWidth="1"/>
    <col min="6" max="6" width="36.125" style="98" customWidth="1"/>
    <col min="7" max="7" width="25.75" style="156" customWidth="1"/>
    <col min="8" max="9" width="5.875" style="96" customWidth="1"/>
    <col min="10" max="10" width="9.125" style="157" customWidth="1"/>
    <col min="11" max="11" width="9" style="99" customWidth="1"/>
    <col min="12" max="12" width="4.875" style="93" customWidth="1"/>
    <col min="13" max="13" width="9" style="150"/>
    <col min="14" max="15" width="9" style="93" hidden="1" customWidth="1"/>
    <col min="16" max="16384" width="9" style="93"/>
  </cols>
  <sheetData>
    <row r="1" spans="1:15" ht="31.5" customHeight="1" x14ac:dyDescent="0.15">
      <c r="C1" s="230" t="s">
        <v>133</v>
      </c>
      <c r="D1" s="230"/>
      <c r="E1" s="230"/>
      <c r="F1" s="230"/>
      <c r="G1" s="230"/>
      <c r="H1" s="230"/>
      <c r="I1" s="230"/>
      <c r="J1" s="231"/>
      <c r="K1" s="230"/>
      <c r="L1" s="92"/>
    </row>
    <row r="2" spans="1:15" ht="33.75" customHeight="1" x14ac:dyDescent="0.15">
      <c r="A2" s="153" t="s">
        <v>98</v>
      </c>
      <c r="B2" s="94"/>
      <c r="C2" s="95" t="s">
        <v>99</v>
      </c>
      <c r="D2" s="95" t="s">
        <v>100</v>
      </c>
      <c r="E2" s="95" t="s">
        <v>101</v>
      </c>
      <c r="F2" s="94" t="s">
        <v>102</v>
      </c>
      <c r="G2" s="154" t="s">
        <v>103</v>
      </c>
      <c r="H2" s="94" t="s">
        <v>104</v>
      </c>
      <c r="I2" s="94" t="s">
        <v>105</v>
      </c>
      <c r="J2" s="155" t="s">
        <v>106</v>
      </c>
      <c r="K2" s="94" t="s">
        <v>107</v>
      </c>
      <c r="L2" s="150"/>
    </row>
    <row r="5" spans="1:15" s="99" customFormat="1" ht="18.75" x14ac:dyDescent="0.4">
      <c r="A5" s="152"/>
      <c r="B5" s="91"/>
      <c r="C5" s="91"/>
      <c r="D5" s="96"/>
      <c r="E5" s="97"/>
      <c r="F5" s="98"/>
      <c r="G5" s="156"/>
      <c r="H5" s="96"/>
      <c r="I5" s="96"/>
      <c r="J5" s="210" t="s">
        <v>108</v>
      </c>
      <c r="L5" s="93"/>
      <c r="M5" s="150"/>
      <c r="N5" s="93"/>
      <c r="O5" s="93"/>
    </row>
  </sheetData>
  <autoFilter ref="A2:K2"/>
  <mergeCells count="1">
    <mergeCell ref="C1:K1"/>
  </mergeCells>
  <phoneticPr fontId="3"/>
  <hyperlinks>
    <hyperlink ref="J5" location="'スキルマップ（コンピュータ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14"/>
  <sheetViews>
    <sheetView view="pageBreakPreview" zoomScaleNormal="90" zoomScaleSheetLayoutView="100" workbookViewId="0">
      <selection activeCell="J14" sqref="J14"/>
    </sheetView>
  </sheetViews>
  <sheetFormatPr defaultColWidth="9" defaultRowHeight="13.5" x14ac:dyDescent="0.15"/>
  <cols>
    <col min="1" max="1" width="13.875" style="152" customWidth="1"/>
    <col min="2" max="2" width="4.5" style="91" hidden="1" customWidth="1"/>
    <col min="3" max="3" width="5" style="91" customWidth="1"/>
    <col min="4" max="4" width="6.625" style="96" customWidth="1"/>
    <col min="5" max="5" width="36.625" style="97" customWidth="1"/>
    <col min="6" max="6" width="36.125" style="98" customWidth="1"/>
    <col min="7" max="7" width="25.75" style="156" customWidth="1"/>
    <col min="8" max="9" width="5.875" style="96" customWidth="1"/>
    <col min="10" max="10" width="9.125" style="164" customWidth="1"/>
    <col min="11" max="11" width="9" style="99" customWidth="1"/>
    <col min="12" max="12" width="4.875" style="93" customWidth="1"/>
    <col min="13" max="13" width="9" style="151"/>
    <col min="14" max="15" width="9" style="93" hidden="1" customWidth="1"/>
    <col min="16" max="16384" width="9" style="93"/>
  </cols>
  <sheetData>
    <row r="1" spans="1:15" ht="31.5" customHeight="1" x14ac:dyDescent="0.15">
      <c r="C1" s="230" t="s">
        <v>133</v>
      </c>
      <c r="D1" s="230"/>
      <c r="E1" s="230"/>
      <c r="F1" s="230"/>
      <c r="G1" s="230"/>
      <c r="H1" s="230"/>
      <c r="I1" s="230"/>
      <c r="J1" s="231"/>
      <c r="K1" s="230"/>
      <c r="L1" s="92"/>
    </row>
    <row r="2" spans="1:15" ht="33.75" customHeight="1" x14ac:dyDescent="0.15">
      <c r="A2" s="153" t="s">
        <v>98</v>
      </c>
      <c r="B2" s="94"/>
      <c r="C2" s="95" t="s">
        <v>99</v>
      </c>
      <c r="D2" s="95" t="s">
        <v>100</v>
      </c>
      <c r="E2" s="95" t="s">
        <v>101</v>
      </c>
      <c r="F2" s="94" t="s">
        <v>102</v>
      </c>
      <c r="G2" s="154" t="s">
        <v>103</v>
      </c>
      <c r="H2" s="94" t="s">
        <v>104</v>
      </c>
      <c r="I2" s="94" t="s">
        <v>105</v>
      </c>
      <c r="J2" s="159" t="s">
        <v>106</v>
      </c>
      <c r="K2" s="94" t="s">
        <v>107</v>
      </c>
      <c r="L2" s="151"/>
    </row>
    <row r="3" spans="1:15" s="107" customFormat="1" ht="35.1" customHeight="1" x14ac:dyDescent="0.15">
      <c r="A3" s="163" t="s">
        <v>139</v>
      </c>
      <c r="B3" s="108"/>
      <c r="C3" s="100"/>
      <c r="D3" s="101">
        <v>5201</v>
      </c>
      <c r="E3" s="102" t="str">
        <f t="shared" ref="E3:E11" si="0">HYPERLINK(O3,N3)</f>
        <v>超音波を用いた訓練課題の開発</v>
      </c>
      <c r="F3" s="160" t="s">
        <v>135</v>
      </c>
      <c r="G3" s="161" t="s">
        <v>109</v>
      </c>
      <c r="H3" s="101">
        <v>10</v>
      </c>
      <c r="I3" s="101">
        <v>2</v>
      </c>
      <c r="J3" s="110">
        <v>6000</v>
      </c>
      <c r="K3" s="103"/>
      <c r="L3" s="104"/>
      <c r="M3" s="105"/>
      <c r="N3" s="162" t="s">
        <v>140</v>
      </c>
      <c r="O3" s="106" t="str">
        <f t="shared" ref="O3:O11" si="1">"https://www.uitec.jeed.go.jp/training/2022/"&amp;D3&amp;".pdf"</f>
        <v>https://www.uitec.jeed.go.jp/training/2022/5201.pdf</v>
      </c>
    </row>
    <row r="4" spans="1:15" s="107" customFormat="1" ht="35.1" customHeight="1" x14ac:dyDescent="0.15">
      <c r="A4" s="163" t="s">
        <v>139</v>
      </c>
      <c r="B4" s="108"/>
      <c r="C4" s="100"/>
      <c r="D4" s="101">
        <v>5202</v>
      </c>
      <c r="E4" s="102" t="str">
        <f t="shared" si="0"/>
        <v>アナログ回路基礎１
（トランジスタ増幅回路編）</v>
      </c>
      <c r="F4" s="160" t="s">
        <v>141</v>
      </c>
      <c r="G4" s="161" t="s">
        <v>109</v>
      </c>
      <c r="H4" s="101">
        <v>10</v>
      </c>
      <c r="I4" s="101">
        <v>2</v>
      </c>
      <c r="J4" s="110">
        <v>6000</v>
      </c>
      <c r="K4" s="103"/>
      <c r="L4" s="104"/>
      <c r="M4" s="105"/>
      <c r="N4" s="162" t="s">
        <v>142</v>
      </c>
      <c r="O4" s="106" t="str">
        <f t="shared" si="1"/>
        <v>https://www.uitec.jeed.go.jp/training/2022/5202.pdf</v>
      </c>
    </row>
    <row r="5" spans="1:15" s="107" customFormat="1" ht="35.1" customHeight="1" x14ac:dyDescent="0.15">
      <c r="A5" s="163" t="s">
        <v>139</v>
      </c>
      <c r="B5" s="108"/>
      <c r="C5" s="100"/>
      <c r="D5" s="101">
        <v>5203</v>
      </c>
      <c r="E5" s="102" t="str">
        <f t="shared" si="0"/>
        <v>アナログ回路基礎２
（オペアンプ回路編）</v>
      </c>
      <c r="F5" s="160" t="s">
        <v>143</v>
      </c>
      <c r="G5" s="161" t="s">
        <v>109</v>
      </c>
      <c r="H5" s="101">
        <v>10</v>
      </c>
      <c r="I5" s="101">
        <v>2</v>
      </c>
      <c r="J5" s="110">
        <v>6000</v>
      </c>
      <c r="K5" s="103"/>
      <c r="L5" s="104"/>
      <c r="M5" s="105"/>
      <c r="N5" s="162" t="s">
        <v>144</v>
      </c>
      <c r="O5" s="106" t="str">
        <f t="shared" si="1"/>
        <v>https://www.uitec.jeed.go.jp/training/2022/5203.pdf</v>
      </c>
    </row>
    <row r="6" spans="1:15" s="107" customFormat="1" ht="35.1" customHeight="1" x14ac:dyDescent="0.15">
      <c r="A6" s="163" t="s">
        <v>139</v>
      </c>
      <c r="B6" s="108"/>
      <c r="C6" s="100" t="s">
        <v>115</v>
      </c>
      <c r="D6" s="101">
        <v>5204</v>
      </c>
      <c r="E6" s="102" t="str">
        <f t="shared" si="0"/>
        <v>メカトロニクスのための
アナログ回路シミュレーション基礎</v>
      </c>
      <c r="F6" s="160" t="s">
        <v>145</v>
      </c>
      <c r="G6" s="161" t="s">
        <v>109</v>
      </c>
      <c r="H6" s="101">
        <v>10</v>
      </c>
      <c r="I6" s="101">
        <v>2</v>
      </c>
      <c r="J6" s="110">
        <v>6000</v>
      </c>
      <c r="K6" s="103"/>
      <c r="L6" s="104"/>
      <c r="M6" s="105"/>
      <c r="N6" s="162" t="s">
        <v>146</v>
      </c>
      <c r="O6" s="106" t="str">
        <f t="shared" si="1"/>
        <v>https://www.uitec.jeed.go.jp/training/2022/5204.pdf</v>
      </c>
    </row>
    <row r="7" spans="1:15" s="107" customFormat="1" ht="35.1" customHeight="1" x14ac:dyDescent="0.15">
      <c r="A7" s="163" t="s">
        <v>139</v>
      </c>
      <c r="B7" s="108"/>
      <c r="C7" s="100"/>
      <c r="D7" s="101">
        <v>5205</v>
      </c>
      <c r="E7" s="102" t="str">
        <f t="shared" si="0"/>
        <v>超音波を用いた計測技術</v>
      </c>
      <c r="F7" s="160" t="s">
        <v>147</v>
      </c>
      <c r="G7" s="161" t="s">
        <v>109</v>
      </c>
      <c r="H7" s="101">
        <v>10</v>
      </c>
      <c r="I7" s="101">
        <v>2</v>
      </c>
      <c r="J7" s="110">
        <v>6000</v>
      </c>
      <c r="K7" s="103"/>
      <c r="L7" s="104"/>
      <c r="M7" s="105"/>
      <c r="N7" s="162" t="s">
        <v>148</v>
      </c>
      <c r="O7" s="106" t="str">
        <f t="shared" si="1"/>
        <v>https://www.uitec.jeed.go.jp/training/2022/5205.pdf</v>
      </c>
    </row>
    <row r="8" spans="1:15" s="107" customFormat="1" ht="35.1" customHeight="1" x14ac:dyDescent="0.15">
      <c r="A8" s="163" t="s">
        <v>139</v>
      </c>
      <c r="B8" s="108"/>
      <c r="C8" s="100"/>
      <c r="D8" s="101">
        <v>5206</v>
      </c>
      <c r="E8" s="102" t="str">
        <f t="shared" si="0"/>
        <v>アナログ回路応用１（トランジスタ増幅編）</v>
      </c>
      <c r="F8" s="160" t="s">
        <v>149</v>
      </c>
      <c r="G8" s="161" t="s">
        <v>109</v>
      </c>
      <c r="H8" s="101">
        <v>10</v>
      </c>
      <c r="I8" s="101">
        <v>2</v>
      </c>
      <c r="J8" s="110">
        <v>6000</v>
      </c>
      <c r="K8" s="103"/>
      <c r="L8" s="104"/>
      <c r="M8" s="105"/>
      <c r="N8" s="162" t="s">
        <v>150</v>
      </c>
      <c r="O8" s="106" t="str">
        <f t="shared" si="1"/>
        <v>https://www.uitec.jeed.go.jp/training/2022/5206.pdf</v>
      </c>
    </row>
    <row r="9" spans="1:15" s="107" customFormat="1" ht="35.1" customHeight="1" x14ac:dyDescent="0.15">
      <c r="A9" s="163" t="s">
        <v>139</v>
      </c>
      <c r="B9" s="108"/>
      <c r="C9" s="109"/>
      <c r="D9" s="101">
        <v>5207</v>
      </c>
      <c r="E9" s="102" t="str">
        <f t="shared" si="0"/>
        <v>アナログ回路応用２（フィルタ編）</v>
      </c>
      <c r="F9" s="160" t="s">
        <v>136</v>
      </c>
      <c r="G9" s="161" t="s">
        <v>109</v>
      </c>
      <c r="H9" s="101">
        <v>10</v>
      </c>
      <c r="I9" s="101">
        <v>2</v>
      </c>
      <c r="J9" s="110">
        <v>6000</v>
      </c>
      <c r="K9" s="103"/>
      <c r="L9" s="104"/>
      <c r="M9" s="105"/>
      <c r="N9" s="162" t="s">
        <v>151</v>
      </c>
      <c r="O9" s="106" t="str">
        <f t="shared" si="1"/>
        <v>https://www.uitec.jeed.go.jp/training/2022/5207.pdf</v>
      </c>
    </row>
    <row r="10" spans="1:15" s="107" customFormat="1" ht="35.1" customHeight="1" x14ac:dyDescent="0.15">
      <c r="A10" s="163" t="s">
        <v>139</v>
      </c>
      <c r="B10" s="108"/>
      <c r="C10" s="100"/>
      <c r="D10" s="101">
        <v>5208</v>
      </c>
      <c r="E10" s="102" t="str">
        <f t="shared" si="0"/>
        <v>アナログ回路応用３（発振・変調編）</v>
      </c>
      <c r="F10" s="160" t="s">
        <v>137</v>
      </c>
      <c r="G10" s="161" t="s">
        <v>109</v>
      </c>
      <c r="H10" s="101">
        <v>10</v>
      </c>
      <c r="I10" s="101">
        <v>2</v>
      </c>
      <c r="J10" s="110">
        <v>6000</v>
      </c>
      <c r="K10" s="103"/>
      <c r="L10" s="104"/>
      <c r="M10" s="105"/>
      <c r="N10" s="162" t="s">
        <v>152</v>
      </c>
      <c r="O10" s="106" t="str">
        <f t="shared" si="1"/>
        <v>https://www.uitec.jeed.go.jp/training/2022/5208.pdf</v>
      </c>
    </row>
    <row r="11" spans="1:15" s="107" customFormat="1" ht="35.1" customHeight="1" x14ac:dyDescent="0.15">
      <c r="A11" s="163" t="s">
        <v>139</v>
      </c>
      <c r="B11" s="108"/>
      <c r="C11" s="109"/>
      <c r="D11" s="101">
        <v>5209</v>
      </c>
      <c r="E11" s="102" t="str">
        <f t="shared" si="0"/>
        <v>アナログ電子回路の実習例（増幅編）</v>
      </c>
      <c r="F11" s="160" t="s">
        <v>138</v>
      </c>
      <c r="G11" s="161" t="s">
        <v>109</v>
      </c>
      <c r="H11" s="101">
        <v>8</v>
      </c>
      <c r="I11" s="101">
        <v>2</v>
      </c>
      <c r="J11" s="110" t="s">
        <v>134</v>
      </c>
      <c r="K11" s="103"/>
      <c r="L11" s="104"/>
      <c r="M11" s="105"/>
      <c r="N11" s="162" t="s">
        <v>153</v>
      </c>
      <c r="O11" s="106" t="str">
        <f t="shared" si="1"/>
        <v>https://www.uitec.jeed.go.jp/training/2022/5209.pdf</v>
      </c>
    </row>
    <row r="14" spans="1:15" s="99" customFormat="1" ht="18.75" x14ac:dyDescent="0.4">
      <c r="A14" s="152"/>
      <c r="B14" s="91"/>
      <c r="C14" s="91"/>
      <c r="D14" s="96"/>
      <c r="E14" s="97"/>
      <c r="F14" s="98"/>
      <c r="G14" s="156"/>
      <c r="H14" s="96"/>
      <c r="I14" s="96"/>
      <c r="J14" s="210" t="s">
        <v>108</v>
      </c>
      <c r="L14" s="93"/>
      <c r="M14" s="151"/>
      <c r="N14" s="93"/>
      <c r="O14" s="93"/>
    </row>
  </sheetData>
  <autoFilter ref="A2:K11"/>
  <mergeCells count="1">
    <mergeCell ref="C1:K1"/>
  </mergeCells>
  <phoneticPr fontId="3"/>
  <hyperlinks>
    <hyperlink ref="J14" location="'スキルマップ（コンピュータ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52" customWidth="1"/>
    <col min="2" max="2" width="4.5" style="91" hidden="1" customWidth="1"/>
    <col min="3" max="3" width="5" style="91" customWidth="1"/>
    <col min="4" max="4" width="6.625" style="96" customWidth="1"/>
    <col min="5" max="5" width="36.625" style="97" customWidth="1"/>
    <col min="6" max="6" width="36.125" style="98" customWidth="1"/>
    <col min="7" max="7" width="25.75" style="156" customWidth="1"/>
    <col min="8" max="9" width="5.875" style="96" customWidth="1"/>
    <col min="10" max="10" width="9.125" style="168" customWidth="1"/>
    <col min="11" max="11" width="9" style="99" customWidth="1"/>
    <col min="12" max="12" width="4.875" style="93" customWidth="1"/>
    <col min="13" max="13" width="9" style="158"/>
    <col min="14" max="15" width="9" style="93" hidden="1" customWidth="1"/>
    <col min="16" max="16384" width="9" style="93"/>
  </cols>
  <sheetData>
    <row r="1" spans="1:15" ht="31.5" customHeight="1" x14ac:dyDescent="0.15">
      <c r="C1" s="230" t="s">
        <v>133</v>
      </c>
      <c r="D1" s="230"/>
      <c r="E1" s="230"/>
      <c r="F1" s="230"/>
      <c r="G1" s="230"/>
      <c r="H1" s="230"/>
      <c r="I1" s="230"/>
      <c r="J1" s="231"/>
      <c r="K1" s="230"/>
      <c r="L1" s="92"/>
    </row>
    <row r="2" spans="1:15" ht="33.75" customHeight="1" x14ac:dyDescent="0.15">
      <c r="A2" s="153" t="s">
        <v>98</v>
      </c>
      <c r="B2" s="94"/>
      <c r="C2" s="95" t="s">
        <v>99</v>
      </c>
      <c r="D2" s="95" t="s">
        <v>100</v>
      </c>
      <c r="E2" s="95" t="s">
        <v>101</v>
      </c>
      <c r="F2" s="94" t="s">
        <v>102</v>
      </c>
      <c r="G2" s="154" t="s">
        <v>103</v>
      </c>
      <c r="H2" s="94" t="s">
        <v>104</v>
      </c>
      <c r="I2" s="94" t="s">
        <v>105</v>
      </c>
      <c r="J2" s="166" t="s">
        <v>106</v>
      </c>
      <c r="K2" s="94" t="s">
        <v>107</v>
      </c>
      <c r="L2" s="158"/>
    </row>
    <row r="3" spans="1:15" s="107" customFormat="1" ht="35.1" customHeight="1" x14ac:dyDescent="0.15">
      <c r="A3" s="163" t="s">
        <v>139</v>
      </c>
      <c r="B3" s="108"/>
      <c r="C3" s="100"/>
      <c r="D3" s="101">
        <v>5216</v>
      </c>
      <c r="E3" s="102" t="str">
        <f t="shared" ref="E3:E5" si="0">HYPERLINK(O3,N3)</f>
        <v>FPGAを用いた電子回路設計技術
（基礎編）</v>
      </c>
      <c r="F3" s="160" t="s">
        <v>154</v>
      </c>
      <c r="G3" s="167" t="s">
        <v>109</v>
      </c>
      <c r="H3" s="101">
        <v>10</v>
      </c>
      <c r="I3" s="101">
        <v>2</v>
      </c>
      <c r="J3" s="110">
        <v>6000</v>
      </c>
      <c r="K3" s="103"/>
      <c r="L3" s="104"/>
      <c r="M3" s="105"/>
      <c r="N3" s="162" t="s">
        <v>155</v>
      </c>
      <c r="O3" s="106" t="str">
        <f t="shared" ref="O3:O5" si="1">"https://www.uitec.jeed.go.jp/training/2022/"&amp;D3&amp;".pdf"</f>
        <v>https://www.uitec.jeed.go.jp/training/2022/5216.pdf</v>
      </c>
    </row>
    <row r="4" spans="1:15" s="107" customFormat="1" ht="35.1" customHeight="1" x14ac:dyDescent="0.15">
      <c r="A4" s="163" t="s">
        <v>139</v>
      </c>
      <c r="B4" s="108"/>
      <c r="C4" s="100"/>
      <c r="D4" s="101">
        <v>5217</v>
      </c>
      <c r="E4" s="102" t="str">
        <f t="shared" si="0"/>
        <v>FPGAを用いた電子回路設計技術
（応用編）</v>
      </c>
      <c r="F4" s="160" t="s">
        <v>156</v>
      </c>
      <c r="G4" s="167" t="s">
        <v>109</v>
      </c>
      <c r="H4" s="101">
        <v>10</v>
      </c>
      <c r="I4" s="101">
        <v>2</v>
      </c>
      <c r="J4" s="110">
        <v>6000</v>
      </c>
      <c r="K4" s="103"/>
      <c r="L4" s="104"/>
      <c r="M4" s="105"/>
      <c r="N4" s="162" t="s">
        <v>157</v>
      </c>
      <c r="O4" s="106" t="str">
        <f t="shared" si="1"/>
        <v>https://www.uitec.jeed.go.jp/training/2022/5217.pdf</v>
      </c>
    </row>
    <row r="5" spans="1:15" s="107" customFormat="1" ht="35.1" customHeight="1" x14ac:dyDescent="0.15">
      <c r="A5" s="163" t="s">
        <v>139</v>
      </c>
      <c r="B5" s="108"/>
      <c r="C5" s="100"/>
      <c r="D5" s="101">
        <v>5218</v>
      </c>
      <c r="E5" s="102" t="str">
        <f t="shared" si="0"/>
        <v>組込み開発のためのFPGA利用技術</v>
      </c>
      <c r="F5" s="160" t="s">
        <v>158</v>
      </c>
      <c r="G5" s="167" t="s">
        <v>109</v>
      </c>
      <c r="H5" s="101">
        <v>10</v>
      </c>
      <c r="I5" s="101">
        <v>2</v>
      </c>
      <c r="J5" s="110">
        <v>6000</v>
      </c>
      <c r="K5" s="103"/>
      <c r="L5" s="104"/>
      <c r="M5" s="105"/>
      <c r="N5" s="162" t="s">
        <v>159</v>
      </c>
      <c r="O5" s="106" t="str">
        <f t="shared" si="1"/>
        <v>https://www.uitec.jeed.go.jp/training/2022/5218.pdf</v>
      </c>
    </row>
    <row r="8" spans="1:15" s="99" customFormat="1" ht="18.75" x14ac:dyDescent="0.4">
      <c r="A8" s="152"/>
      <c r="B8" s="91"/>
      <c r="C8" s="91"/>
      <c r="D8" s="96"/>
      <c r="E8" s="97"/>
      <c r="F8" s="98"/>
      <c r="G8" s="156"/>
      <c r="H8" s="96"/>
      <c r="I8" s="96"/>
      <c r="J8" s="210" t="s">
        <v>108</v>
      </c>
      <c r="L8" s="93"/>
      <c r="M8" s="158"/>
      <c r="N8" s="93"/>
      <c r="O8" s="93"/>
    </row>
  </sheetData>
  <autoFilter ref="A2:K5"/>
  <mergeCells count="1">
    <mergeCell ref="C1:K1"/>
  </mergeCells>
  <phoneticPr fontId="3"/>
  <hyperlinks>
    <hyperlink ref="J8" location="'スキルマップ（コンピュータ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52" customWidth="1"/>
    <col min="2" max="2" width="4.5" style="91" hidden="1" customWidth="1"/>
    <col min="3" max="3" width="5" style="91" customWidth="1"/>
    <col min="4" max="4" width="6.625" style="96" customWidth="1"/>
    <col min="5" max="5" width="36.625" style="97" customWidth="1"/>
    <col min="6" max="6" width="36.125" style="98" customWidth="1"/>
    <col min="7" max="7" width="25.75" style="156" customWidth="1"/>
    <col min="8" max="9" width="5.875" style="96" customWidth="1"/>
    <col min="10" max="10" width="9.125" style="171" customWidth="1"/>
    <col min="11" max="11" width="9" style="99" customWidth="1"/>
    <col min="12" max="12" width="4.875" style="93" customWidth="1"/>
    <col min="13" max="13" width="9" style="165"/>
    <col min="14" max="15" width="9" style="93" hidden="1" customWidth="1"/>
    <col min="16" max="16384" width="9" style="93"/>
  </cols>
  <sheetData>
    <row r="1" spans="1:15" ht="31.5" customHeight="1" x14ac:dyDescent="0.15">
      <c r="C1" s="230" t="s">
        <v>133</v>
      </c>
      <c r="D1" s="230"/>
      <c r="E1" s="230"/>
      <c r="F1" s="230"/>
      <c r="G1" s="230"/>
      <c r="H1" s="230"/>
      <c r="I1" s="230"/>
      <c r="J1" s="231"/>
      <c r="K1" s="230"/>
      <c r="L1" s="92"/>
    </row>
    <row r="2" spans="1:15" ht="33.75" customHeight="1" x14ac:dyDescent="0.15">
      <c r="A2" s="153" t="s">
        <v>98</v>
      </c>
      <c r="B2" s="94"/>
      <c r="C2" s="95" t="s">
        <v>99</v>
      </c>
      <c r="D2" s="95" t="s">
        <v>100</v>
      </c>
      <c r="E2" s="95" t="s">
        <v>101</v>
      </c>
      <c r="F2" s="94" t="s">
        <v>102</v>
      </c>
      <c r="G2" s="154" t="s">
        <v>103</v>
      </c>
      <c r="H2" s="94" t="s">
        <v>104</v>
      </c>
      <c r="I2" s="94" t="s">
        <v>105</v>
      </c>
      <c r="J2" s="170" t="s">
        <v>106</v>
      </c>
      <c r="K2" s="94" t="s">
        <v>107</v>
      </c>
      <c r="L2" s="165"/>
    </row>
    <row r="3" spans="1:15" s="107" customFormat="1" ht="35.1" customHeight="1" x14ac:dyDescent="0.15">
      <c r="A3" s="163" t="s">
        <v>139</v>
      </c>
      <c r="B3" s="108"/>
      <c r="C3" s="100"/>
      <c r="D3" s="101">
        <v>5219</v>
      </c>
      <c r="E3" s="102" t="str">
        <f t="shared" ref="E3:E4" si="0">HYPERLINK(O3,N3)</f>
        <v>電子CADの基礎技術</v>
      </c>
      <c r="F3" s="160" t="s">
        <v>160</v>
      </c>
      <c r="G3" s="167" t="s">
        <v>109</v>
      </c>
      <c r="H3" s="101">
        <v>10</v>
      </c>
      <c r="I3" s="101">
        <v>2</v>
      </c>
      <c r="J3" s="110">
        <v>6000</v>
      </c>
      <c r="K3" s="103"/>
      <c r="L3" s="104"/>
      <c r="M3" s="105"/>
      <c r="N3" s="162" t="s">
        <v>110</v>
      </c>
      <c r="O3" s="106" t="str">
        <f t="shared" ref="O3:O4" si="1">"https://www.uitec.jeed.go.jp/training/2022/"&amp;D3&amp;".pdf"</f>
        <v>https://www.uitec.jeed.go.jp/training/2022/5219.pdf</v>
      </c>
    </row>
    <row r="4" spans="1:15" s="107" customFormat="1" ht="35.1" customHeight="1" x14ac:dyDescent="0.15">
      <c r="A4" s="163" t="s">
        <v>139</v>
      </c>
      <c r="B4" s="108"/>
      <c r="C4" s="100"/>
      <c r="D4" s="101">
        <v>5220</v>
      </c>
      <c r="E4" s="102" t="str">
        <f t="shared" si="0"/>
        <v>電子CADを用いた基板作製技術</v>
      </c>
      <c r="F4" s="160" t="s">
        <v>161</v>
      </c>
      <c r="G4" s="161" t="s">
        <v>109</v>
      </c>
      <c r="H4" s="101">
        <v>10</v>
      </c>
      <c r="I4" s="101">
        <v>3</v>
      </c>
      <c r="J4" s="110">
        <v>8500</v>
      </c>
      <c r="K4" s="103"/>
      <c r="L4" s="104"/>
      <c r="M4" s="105"/>
      <c r="N4" s="162" t="s">
        <v>162</v>
      </c>
      <c r="O4" s="106" t="str">
        <f t="shared" si="1"/>
        <v>https://www.uitec.jeed.go.jp/training/2022/5220.pdf</v>
      </c>
    </row>
    <row r="7" spans="1:15" s="99" customFormat="1" ht="18.75" x14ac:dyDescent="0.4">
      <c r="A7" s="152"/>
      <c r="B7" s="91"/>
      <c r="C7" s="91"/>
      <c r="D7" s="96"/>
      <c r="E7" s="97"/>
      <c r="F7" s="98"/>
      <c r="G7" s="156"/>
      <c r="H7" s="96"/>
      <c r="I7" s="96"/>
      <c r="J7" s="210" t="s">
        <v>108</v>
      </c>
      <c r="L7" s="93"/>
      <c r="M7" s="165"/>
      <c r="N7" s="93"/>
      <c r="O7" s="93"/>
    </row>
  </sheetData>
  <autoFilter ref="A2:K4"/>
  <mergeCells count="1">
    <mergeCell ref="C1:K1"/>
  </mergeCells>
  <phoneticPr fontId="3"/>
  <hyperlinks>
    <hyperlink ref="J7" location="'スキルマップ（コンピュータ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19"/>
  <sheetViews>
    <sheetView view="pageBreakPreview" zoomScaleNormal="90" zoomScaleSheetLayoutView="100" workbookViewId="0">
      <selection activeCell="J19" sqref="J19"/>
    </sheetView>
  </sheetViews>
  <sheetFormatPr defaultColWidth="9" defaultRowHeight="13.5" x14ac:dyDescent="0.15"/>
  <cols>
    <col min="1" max="1" width="13.875" style="152" customWidth="1"/>
    <col min="2" max="2" width="4.5" style="91" hidden="1" customWidth="1"/>
    <col min="3" max="3" width="5" style="91" customWidth="1"/>
    <col min="4" max="4" width="6.625" style="96" customWidth="1"/>
    <col min="5" max="5" width="36.625" style="97" customWidth="1"/>
    <col min="6" max="6" width="36.125" style="98" customWidth="1"/>
    <col min="7" max="7" width="25.75" style="156" customWidth="1"/>
    <col min="8" max="9" width="5.875" style="96" customWidth="1"/>
    <col min="10" max="10" width="9.125" style="174" customWidth="1"/>
    <col min="11" max="11" width="9" style="99" customWidth="1"/>
    <col min="12" max="12" width="4.875" style="93" customWidth="1"/>
    <col min="13" max="13" width="9" style="169"/>
    <col min="14" max="15" width="9" style="93" hidden="1" customWidth="1"/>
    <col min="16" max="16384" width="9" style="93"/>
  </cols>
  <sheetData>
    <row r="1" spans="1:15" ht="31.5" customHeight="1" x14ac:dyDescent="0.15">
      <c r="C1" s="230" t="s">
        <v>133</v>
      </c>
      <c r="D1" s="230"/>
      <c r="E1" s="230"/>
      <c r="F1" s="230"/>
      <c r="G1" s="230"/>
      <c r="H1" s="230"/>
      <c r="I1" s="230"/>
      <c r="J1" s="231"/>
      <c r="K1" s="230"/>
      <c r="L1" s="92"/>
    </row>
    <row r="2" spans="1:15" ht="33.75" customHeight="1" x14ac:dyDescent="0.15">
      <c r="A2" s="153" t="s">
        <v>98</v>
      </c>
      <c r="B2" s="94"/>
      <c r="C2" s="95" t="s">
        <v>99</v>
      </c>
      <c r="D2" s="95" t="s">
        <v>100</v>
      </c>
      <c r="E2" s="95" t="s">
        <v>101</v>
      </c>
      <c r="F2" s="94" t="s">
        <v>102</v>
      </c>
      <c r="G2" s="154" t="s">
        <v>103</v>
      </c>
      <c r="H2" s="94" t="s">
        <v>104</v>
      </c>
      <c r="I2" s="94" t="s">
        <v>105</v>
      </c>
      <c r="J2" s="173" t="s">
        <v>106</v>
      </c>
      <c r="K2" s="94" t="s">
        <v>107</v>
      </c>
      <c r="L2" s="169"/>
    </row>
    <row r="3" spans="1:15" s="107" customFormat="1" ht="44.25" customHeight="1" x14ac:dyDescent="0.15">
      <c r="A3" s="163" t="s">
        <v>139</v>
      </c>
      <c r="B3" s="108"/>
      <c r="C3" s="100" t="s">
        <v>115</v>
      </c>
      <c r="D3" s="101">
        <v>5301</v>
      </c>
      <c r="E3" s="102" t="str">
        <f t="shared" ref="E3:E16" si="0">HYPERLINK(O3,N3)</f>
        <v>ARMマイコンとMbed OSを用いた
計測制御技術</v>
      </c>
      <c r="F3" s="160" t="s">
        <v>165</v>
      </c>
      <c r="G3" s="161" t="s">
        <v>109</v>
      </c>
      <c r="H3" s="101">
        <v>10</v>
      </c>
      <c r="I3" s="101">
        <v>2</v>
      </c>
      <c r="J3" s="110">
        <v>6000</v>
      </c>
      <c r="K3" s="103"/>
      <c r="L3" s="104"/>
      <c r="M3" s="105"/>
      <c r="N3" s="162" t="s">
        <v>166</v>
      </c>
      <c r="O3" s="106" t="str">
        <f t="shared" ref="O3:O16" si="1">"https://www.uitec.jeed.go.jp/training/2022/"&amp;D3&amp;".pdf"</f>
        <v>https://www.uitec.jeed.go.jp/training/2022/5301.pdf</v>
      </c>
    </row>
    <row r="4" spans="1:15" s="107" customFormat="1" ht="35.1" customHeight="1" x14ac:dyDescent="0.15">
      <c r="A4" s="163" t="s">
        <v>139</v>
      </c>
      <c r="B4" s="108"/>
      <c r="C4" s="109" t="s">
        <v>111</v>
      </c>
      <c r="D4" s="101">
        <v>5302</v>
      </c>
      <c r="E4" s="102" t="str">
        <f t="shared" si="0"/>
        <v>若手指導員のためのマイコン制御技術
（RXマイコン編）</v>
      </c>
      <c r="F4" s="160" t="s">
        <v>167</v>
      </c>
      <c r="G4" s="167" t="s">
        <v>168</v>
      </c>
      <c r="H4" s="101">
        <v>12</v>
      </c>
      <c r="I4" s="101">
        <v>3</v>
      </c>
      <c r="J4" s="110" t="s">
        <v>134</v>
      </c>
      <c r="K4" s="103"/>
      <c r="L4" s="104"/>
      <c r="M4" s="105"/>
      <c r="N4" s="162" t="s">
        <v>169</v>
      </c>
      <c r="O4" s="106" t="str">
        <f t="shared" si="1"/>
        <v>https://www.uitec.jeed.go.jp/training/2022/5302.pdf</v>
      </c>
    </row>
    <row r="5" spans="1:15" s="107" customFormat="1" ht="35.1" customHeight="1" x14ac:dyDescent="0.15">
      <c r="A5" s="163" t="s">
        <v>139</v>
      </c>
      <c r="B5" s="108"/>
      <c r="C5" s="100" t="s">
        <v>111</v>
      </c>
      <c r="D5" s="101">
        <v>5303</v>
      </c>
      <c r="E5" s="102" t="str">
        <f t="shared" si="0"/>
        <v>若手指導員のためのマイコン制御技術
（リアルタイムOS編）</v>
      </c>
      <c r="F5" s="160" t="s">
        <v>170</v>
      </c>
      <c r="G5" s="161" t="s">
        <v>168</v>
      </c>
      <c r="H5" s="101">
        <v>12</v>
      </c>
      <c r="I5" s="101">
        <v>2</v>
      </c>
      <c r="J5" s="110" t="s">
        <v>134</v>
      </c>
      <c r="K5" s="103"/>
      <c r="L5" s="104"/>
      <c r="M5" s="105"/>
      <c r="N5" s="162" t="s">
        <v>171</v>
      </c>
      <c r="O5" s="106" t="str">
        <f t="shared" si="1"/>
        <v>https://www.uitec.jeed.go.jp/training/2022/5303.pdf</v>
      </c>
    </row>
    <row r="6" spans="1:15" s="107" customFormat="1" ht="35.1" customHeight="1" x14ac:dyDescent="0.15">
      <c r="A6" s="163" t="s">
        <v>139</v>
      </c>
      <c r="B6" s="108"/>
      <c r="C6" s="100" t="s">
        <v>115</v>
      </c>
      <c r="D6" s="101">
        <v>5304</v>
      </c>
      <c r="E6" s="102" t="str">
        <f t="shared" si="0"/>
        <v>SBCとロボット用SWプラットフォーム
を用いたロボット開発入門</v>
      </c>
      <c r="F6" s="160" t="s">
        <v>172</v>
      </c>
      <c r="G6" s="161" t="s">
        <v>109</v>
      </c>
      <c r="H6" s="101">
        <v>8</v>
      </c>
      <c r="I6" s="101">
        <v>2</v>
      </c>
      <c r="J6" s="110">
        <v>6000</v>
      </c>
      <c r="K6" s="103"/>
      <c r="L6" s="104"/>
      <c r="M6" s="105"/>
      <c r="N6" s="162" t="s">
        <v>173</v>
      </c>
      <c r="O6" s="106" t="str">
        <f t="shared" si="1"/>
        <v>https://www.uitec.jeed.go.jp/training/2022/5304.pdf</v>
      </c>
    </row>
    <row r="7" spans="1:15" s="107" customFormat="1" ht="35.1" customHeight="1" x14ac:dyDescent="0.15">
      <c r="A7" s="163" t="s">
        <v>139</v>
      </c>
      <c r="B7" s="108"/>
      <c r="C7" s="100"/>
      <c r="D7" s="101">
        <v>5305</v>
      </c>
      <c r="E7" s="102" t="str">
        <f t="shared" si="0"/>
        <v>Mbed開発環境を用いた
ARMマイコンのプログラム開発技術</v>
      </c>
      <c r="F7" s="160" t="s">
        <v>174</v>
      </c>
      <c r="G7" s="161" t="s">
        <v>109</v>
      </c>
      <c r="H7" s="101">
        <v>10</v>
      </c>
      <c r="I7" s="101">
        <v>2</v>
      </c>
      <c r="J7" s="110">
        <v>6000</v>
      </c>
      <c r="K7" s="103"/>
      <c r="L7" s="104"/>
      <c r="M7" s="105"/>
      <c r="N7" s="162" t="s">
        <v>175</v>
      </c>
      <c r="O7" s="106" t="str">
        <f t="shared" si="1"/>
        <v>https://www.uitec.jeed.go.jp/training/2022/5305.pdf</v>
      </c>
    </row>
    <row r="8" spans="1:15" s="107" customFormat="1" ht="35.1" customHeight="1" x14ac:dyDescent="0.15">
      <c r="A8" s="163" t="s">
        <v>139</v>
      </c>
      <c r="B8" s="108"/>
      <c r="C8" s="100"/>
      <c r="D8" s="101">
        <v>5306</v>
      </c>
      <c r="E8" s="102" t="str">
        <f t="shared" si="0"/>
        <v>ロボット制御におけるセンサ活用技術</v>
      </c>
      <c r="F8" s="160" t="s">
        <v>164</v>
      </c>
      <c r="G8" s="161" t="s">
        <v>109</v>
      </c>
      <c r="H8" s="101">
        <v>10</v>
      </c>
      <c r="I8" s="101">
        <v>2</v>
      </c>
      <c r="J8" s="110">
        <v>6000</v>
      </c>
      <c r="K8" s="103"/>
      <c r="L8" s="104"/>
      <c r="M8" s="105"/>
      <c r="N8" s="162" t="s">
        <v>176</v>
      </c>
      <c r="O8" s="106" t="str">
        <f t="shared" si="1"/>
        <v>https://www.uitec.jeed.go.jp/training/2022/5306.pdf</v>
      </c>
    </row>
    <row r="9" spans="1:15" s="107" customFormat="1" ht="35.1" customHeight="1" x14ac:dyDescent="0.15">
      <c r="A9" s="163" t="s">
        <v>139</v>
      </c>
      <c r="B9" s="108"/>
      <c r="C9" s="100"/>
      <c r="D9" s="101">
        <v>5307</v>
      </c>
      <c r="E9" s="102" t="str">
        <f t="shared" si="0"/>
        <v>制御システムシミュレータ活用入門</v>
      </c>
      <c r="F9" s="160" t="s">
        <v>177</v>
      </c>
      <c r="G9" s="161" t="s">
        <v>109</v>
      </c>
      <c r="H9" s="101">
        <v>20</v>
      </c>
      <c r="I9" s="101">
        <v>2</v>
      </c>
      <c r="J9" s="110">
        <v>0</v>
      </c>
      <c r="K9" s="103"/>
      <c r="L9" s="104"/>
      <c r="M9" s="105"/>
      <c r="N9" s="162" t="s">
        <v>178</v>
      </c>
      <c r="O9" s="106" t="str">
        <f t="shared" si="1"/>
        <v>https://www.uitec.jeed.go.jp/training/2022/5307.pdf</v>
      </c>
    </row>
    <row r="10" spans="1:15" s="107" customFormat="1" ht="35.1" customHeight="1" x14ac:dyDescent="0.15">
      <c r="A10" s="163" t="s">
        <v>139</v>
      </c>
      <c r="B10" s="108"/>
      <c r="C10" s="100"/>
      <c r="D10" s="101">
        <v>5308</v>
      </c>
      <c r="E10" s="102" t="str">
        <f t="shared" si="0"/>
        <v>実用的PID制御技術</v>
      </c>
      <c r="F10" s="160" t="s">
        <v>179</v>
      </c>
      <c r="G10" s="161" t="s">
        <v>109</v>
      </c>
      <c r="H10" s="101">
        <v>10</v>
      </c>
      <c r="I10" s="101">
        <v>3</v>
      </c>
      <c r="J10" s="110">
        <v>8500</v>
      </c>
      <c r="K10" s="103"/>
      <c r="L10" s="104"/>
      <c r="M10" s="105"/>
      <c r="N10" s="162" t="s">
        <v>112</v>
      </c>
      <c r="O10" s="106" t="str">
        <f t="shared" si="1"/>
        <v>https://www.uitec.jeed.go.jp/training/2022/5308.pdf</v>
      </c>
    </row>
    <row r="11" spans="1:15" s="107" customFormat="1" ht="35.1" customHeight="1" x14ac:dyDescent="0.15">
      <c r="A11" s="163" t="s">
        <v>139</v>
      </c>
      <c r="B11" s="108"/>
      <c r="C11" s="100"/>
      <c r="D11" s="101">
        <v>5309</v>
      </c>
      <c r="E11" s="102" t="str">
        <f t="shared" si="0"/>
        <v>実用的PID制御技術</v>
      </c>
      <c r="F11" s="160" t="s">
        <v>180</v>
      </c>
      <c r="G11" s="161" t="s">
        <v>109</v>
      </c>
      <c r="H11" s="101">
        <v>10</v>
      </c>
      <c r="I11" s="101">
        <v>3</v>
      </c>
      <c r="J11" s="110">
        <v>8500</v>
      </c>
      <c r="K11" s="103"/>
      <c r="L11" s="104"/>
      <c r="M11" s="105"/>
      <c r="N11" s="162" t="s">
        <v>112</v>
      </c>
      <c r="O11" s="106" t="str">
        <f t="shared" si="1"/>
        <v>https://www.uitec.jeed.go.jp/training/2022/5309.pdf</v>
      </c>
    </row>
    <row r="12" spans="1:15" s="107" customFormat="1" ht="35.1" customHeight="1" x14ac:dyDescent="0.15">
      <c r="A12" s="163" t="s">
        <v>139</v>
      </c>
      <c r="B12" s="108"/>
      <c r="C12" s="100"/>
      <c r="D12" s="101">
        <v>5310</v>
      </c>
      <c r="E12" s="102" t="str">
        <f t="shared" si="0"/>
        <v>PID制御によるコントロール技術の
教材開発事例</v>
      </c>
      <c r="F12" s="160" t="s">
        <v>181</v>
      </c>
      <c r="G12" s="161" t="s">
        <v>109</v>
      </c>
      <c r="H12" s="101">
        <v>10</v>
      </c>
      <c r="I12" s="101">
        <v>2</v>
      </c>
      <c r="J12" s="110">
        <v>6000</v>
      </c>
      <c r="K12" s="103"/>
      <c r="L12" s="104"/>
      <c r="M12" s="105"/>
      <c r="N12" s="162" t="s">
        <v>182</v>
      </c>
      <c r="O12" s="106" t="str">
        <f t="shared" si="1"/>
        <v>https://www.uitec.jeed.go.jp/training/2022/5310.pdf</v>
      </c>
    </row>
    <row r="13" spans="1:15" s="107" customFormat="1" ht="35.1" customHeight="1" x14ac:dyDescent="0.15">
      <c r="A13" s="163" t="s">
        <v>139</v>
      </c>
      <c r="B13" s="108"/>
      <c r="C13" s="100"/>
      <c r="D13" s="101">
        <v>5311</v>
      </c>
      <c r="E13" s="102" t="str">
        <f t="shared" si="0"/>
        <v>ものづくり分野における
IoTとAIの最新動向と今後の方向</v>
      </c>
      <c r="F13" s="160" t="s">
        <v>183</v>
      </c>
      <c r="G13" s="161" t="s">
        <v>109</v>
      </c>
      <c r="H13" s="101">
        <v>10</v>
      </c>
      <c r="I13" s="101">
        <v>2</v>
      </c>
      <c r="J13" s="110">
        <v>10000</v>
      </c>
      <c r="K13" s="103"/>
      <c r="L13" s="104"/>
      <c r="M13" s="105"/>
      <c r="N13" s="162" t="s">
        <v>184</v>
      </c>
      <c r="O13" s="106" t="str">
        <f t="shared" si="1"/>
        <v>https://www.uitec.jeed.go.jp/training/2022/5311.pdf</v>
      </c>
    </row>
    <row r="14" spans="1:15" s="107" customFormat="1" ht="35.1" customHeight="1" x14ac:dyDescent="0.15">
      <c r="A14" s="163" t="s">
        <v>139</v>
      </c>
      <c r="B14" s="108"/>
      <c r="C14" s="100"/>
      <c r="D14" s="101">
        <v>5312</v>
      </c>
      <c r="E14" s="102" t="str">
        <f t="shared" si="0"/>
        <v>IoT実践入門</v>
      </c>
      <c r="F14" s="160" t="s">
        <v>163</v>
      </c>
      <c r="G14" s="161" t="s">
        <v>109</v>
      </c>
      <c r="H14" s="101">
        <v>10</v>
      </c>
      <c r="I14" s="101">
        <v>2</v>
      </c>
      <c r="J14" s="110">
        <v>10000</v>
      </c>
      <c r="K14" s="103"/>
      <c r="L14" s="104"/>
      <c r="M14" s="105"/>
      <c r="N14" s="162" t="s">
        <v>185</v>
      </c>
      <c r="O14" s="106" t="str">
        <f t="shared" si="1"/>
        <v>https://www.uitec.jeed.go.jp/training/2022/5312.pdf</v>
      </c>
    </row>
    <row r="15" spans="1:15" s="107" customFormat="1" ht="35.1" customHeight="1" x14ac:dyDescent="0.15">
      <c r="A15" s="163" t="s">
        <v>139</v>
      </c>
      <c r="B15" s="108"/>
      <c r="C15" s="100"/>
      <c r="D15" s="101">
        <v>5313</v>
      </c>
      <c r="E15" s="102" t="str">
        <f t="shared" si="0"/>
        <v>IoTシステムの構築とその活用</v>
      </c>
      <c r="F15" s="160" t="s">
        <v>186</v>
      </c>
      <c r="G15" s="161" t="s">
        <v>109</v>
      </c>
      <c r="H15" s="101">
        <v>8</v>
      </c>
      <c r="I15" s="101">
        <v>2</v>
      </c>
      <c r="J15" s="110">
        <v>11000</v>
      </c>
      <c r="K15" s="103"/>
      <c r="L15" s="104"/>
      <c r="M15" s="105"/>
      <c r="N15" s="162" t="s">
        <v>187</v>
      </c>
      <c r="O15" s="106" t="str">
        <f t="shared" si="1"/>
        <v>https://www.uitec.jeed.go.jp/training/2022/5313.pdf</v>
      </c>
    </row>
    <row r="16" spans="1:15" s="107" customFormat="1" ht="35.1" customHeight="1" x14ac:dyDescent="0.15">
      <c r="A16" s="163" t="s">
        <v>139</v>
      </c>
      <c r="B16" s="108"/>
      <c r="C16" s="100" t="s">
        <v>111</v>
      </c>
      <c r="D16" s="101">
        <v>5314</v>
      </c>
      <c r="E16" s="102" t="str">
        <f t="shared" si="0"/>
        <v>ウェアラブルなIoTモジュールを用いた
組込みAI入門</v>
      </c>
      <c r="F16" s="160" t="s">
        <v>188</v>
      </c>
      <c r="G16" s="161" t="s">
        <v>109</v>
      </c>
      <c r="H16" s="101">
        <v>10</v>
      </c>
      <c r="I16" s="101">
        <v>2</v>
      </c>
      <c r="J16" s="110">
        <v>6000</v>
      </c>
      <c r="K16" s="103"/>
      <c r="L16" s="104"/>
      <c r="M16" s="105"/>
      <c r="N16" s="162" t="s">
        <v>189</v>
      </c>
      <c r="O16" s="106" t="str">
        <f t="shared" si="1"/>
        <v>https://www.uitec.jeed.go.jp/training/2022/5314.pdf</v>
      </c>
    </row>
    <row r="19" spans="1:15" s="99" customFormat="1" ht="18.75" x14ac:dyDescent="0.4">
      <c r="A19" s="152"/>
      <c r="B19" s="91"/>
      <c r="C19" s="91"/>
      <c r="D19" s="96"/>
      <c r="E19" s="97"/>
      <c r="F19" s="98"/>
      <c r="G19" s="156"/>
      <c r="H19" s="96"/>
      <c r="I19" s="96"/>
      <c r="J19" s="210" t="s">
        <v>108</v>
      </c>
      <c r="L19" s="93"/>
      <c r="M19" s="169"/>
      <c r="N19" s="93"/>
      <c r="O19" s="93"/>
    </row>
  </sheetData>
  <autoFilter ref="A2:K16"/>
  <mergeCells count="1">
    <mergeCell ref="C1:K1"/>
  </mergeCells>
  <phoneticPr fontId="3"/>
  <hyperlinks>
    <hyperlink ref="J19" location="'スキルマップ（コンピュータ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22"/>
  <sheetViews>
    <sheetView view="pageBreakPreview" topLeftCell="A10" zoomScaleNormal="90" zoomScaleSheetLayoutView="100" workbookViewId="0">
      <selection activeCell="J22" sqref="J22"/>
    </sheetView>
  </sheetViews>
  <sheetFormatPr defaultColWidth="9" defaultRowHeight="13.5" x14ac:dyDescent="0.15"/>
  <cols>
    <col min="1" max="1" width="13.875" style="152" customWidth="1"/>
    <col min="2" max="2" width="4.5" style="91" hidden="1" customWidth="1"/>
    <col min="3" max="3" width="5" style="91" customWidth="1"/>
    <col min="4" max="4" width="6.625" style="96" customWidth="1"/>
    <col min="5" max="5" width="36.625" style="97" customWidth="1"/>
    <col min="6" max="6" width="36.125" style="98" customWidth="1"/>
    <col min="7" max="7" width="25.75" style="156" customWidth="1"/>
    <col min="8" max="9" width="5.875" style="96" customWidth="1"/>
    <col min="10" max="10" width="9.125" style="177" customWidth="1"/>
    <col min="11" max="11" width="9" style="99" customWidth="1"/>
    <col min="12" max="12" width="4.875" style="93" customWidth="1"/>
    <col min="13" max="13" width="9" style="172"/>
    <col min="14" max="15" width="9" style="93" hidden="1" customWidth="1"/>
    <col min="16" max="16384" width="9" style="93"/>
  </cols>
  <sheetData>
    <row r="1" spans="1:15" ht="31.5" customHeight="1" x14ac:dyDescent="0.15">
      <c r="C1" s="230" t="s">
        <v>133</v>
      </c>
      <c r="D1" s="230"/>
      <c r="E1" s="230"/>
      <c r="F1" s="230"/>
      <c r="G1" s="230"/>
      <c r="H1" s="230"/>
      <c r="I1" s="230"/>
      <c r="J1" s="231"/>
      <c r="K1" s="230"/>
      <c r="L1" s="92"/>
    </row>
    <row r="2" spans="1:15" ht="33.75" customHeight="1" x14ac:dyDescent="0.15">
      <c r="A2" s="153" t="s">
        <v>98</v>
      </c>
      <c r="B2" s="94"/>
      <c r="C2" s="95" t="s">
        <v>99</v>
      </c>
      <c r="D2" s="95" t="s">
        <v>100</v>
      </c>
      <c r="E2" s="95" t="s">
        <v>101</v>
      </c>
      <c r="F2" s="94" t="s">
        <v>102</v>
      </c>
      <c r="G2" s="154" t="s">
        <v>103</v>
      </c>
      <c r="H2" s="94" t="s">
        <v>104</v>
      </c>
      <c r="I2" s="94" t="s">
        <v>105</v>
      </c>
      <c r="J2" s="176" t="s">
        <v>106</v>
      </c>
      <c r="K2" s="94" t="s">
        <v>107</v>
      </c>
      <c r="L2" s="172"/>
    </row>
    <row r="3" spans="1:15" s="107" customFormat="1" ht="35.1" customHeight="1" x14ac:dyDescent="0.15">
      <c r="A3" s="163" t="s">
        <v>139</v>
      </c>
      <c r="B3" s="108"/>
      <c r="C3" s="100"/>
      <c r="D3" s="101">
        <v>5315</v>
      </c>
      <c r="E3" s="102" t="str">
        <f t="shared" ref="E3:E19" si="0">HYPERLINK(O3,N3)</f>
        <v>クラウドコンピューティング基礎</v>
      </c>
      <c r="F3" s="160" t="s">
        <v>194</v>
      </c>
      <c r="G3" s="161" t="s">
        <v>190</v>
      </c>
      <c r="H3" s="101">
        <v>20</v>
      </c>
      <c r="I3" s="101">
        <v>2</v>
      </c>
      <c r="J3" s="110" t="s">
        <v>134</v>
      </c>
      <c r="K3" s="103"/>
      <c r="L3" s="104"/>
      <c r="M3" s="105"/>
      <c r="N3" s="162" t="s">
        <v>195</v>
      </c>
      <c r="O3" s="106" t="str">
        <f t="shared" ref="O3:O19" si="1">"https://www.uitec.jeed.go.jp/training/2022/"&amp;D3&amp;".pdf"</f>
        <v>https://www.uitec.jeed.go.jp/training/2022/5315.pdf</v>
      </c>
    </row>
    <row r="4" spans="1:15" s="107" customFormat="1" ht="35.1" customHeight="1" x14ac:dyDescent="0.15">
      <c r="A4" s="163" t="s">
        <v>139</v>
      </c>
      <c r="B4" s="108"/>
      <c r="C4" s="100"/>
      <c r="D4" s="101">
        <v>5316</v>
      </c>
      <c r="E4" s="102" t="str">
        <f t="shared" si="0"/>
        <v>クラウドコンピューティング利用技術</v>
      </c>
      <c r="F4" s="160" t="s">
        <v>196</v>
      </c>
      <c r="G4" s="161" t="s">
        <v>190</v>
      </c>
      <c r="H4" s="101">
        <v>20</v>
      </c>
      <c r="I4" s="101">
        <v>3</v>
      </c>
      <c r="J4" s="110" t="s">
        <v>134</v>
      </c>
      <c r="K4" s="103"/>
      <c r="L4" s="104"/>
      <c r="M4" s="105"/>
      <c r="N4" s="162" t="s">
        <v>197</v>
      </c>
      <c r="O4" s="106" t="str">
        <f t="shared" si="1"/>
        <v>https://www.uitec.jeed.go.jp/training/2022/5316.pdf</v>
      </c>
    </row>
    <row r="5" spans="1:15" s="107" customFormat="1" ht="35.1" customHeight="1" x14ac:dyDescent="0.15">
      <c r="A5" s="163" t="s">
        <v>139</v>
      </c>
      <c r="B5" s="108"/>
      <c r="C5" s="100" t="s">
        <v>111</v>
      </c>
      <c r="D5" s="101">
        <v>5317</v>
      </c>
      <c r="E5" s="102" t="str">
        <f t="shared" si="0"/>
        <v>テレワーク環境構築基礎技術</v>
      </c>
      <c r="F5" s="160" t="s">
        <v>198</v>
      </c>
      <c r="G5" s="161" t="s">
        <v>109</v>
      </c>
      <c r="H5" s="101">
        <v>20</v>
      </c>
      <c r="I5" s="101">
        <v>2</v>
      </c>
      <c r="J5" s="110" t="s">
        <v>134</v>
      </c>
      <c r="K5" s="103"/>
      <c r="L5" s="104"/>
      <c r="M5" s="105"/>
      <c r="N5" s="162" t="s">
        <v>199</v>
      </c>
      <c r="O5" s="106" t="str">
        <f t="shared" si="1"/>
        <v>https://www.uitec.jeed.go.jp/training/2022/5317.pdf</v>
      </c>
    </row>
    <row r="6" spans="1:15" s="107" customFormat="1" ht="35.1" customHeight="1" x14ac:dyDescent="0.15">
      <c r="A6" s="163" t="s">
        <v>139</v>
      </c>
      <c r="B6" s="108"/>
      <c r="C6" s="100"/>
      <c r="D6" s="101">
        <v>5318</v>
      </c>
      <c r="E6" s="102" t="str">
        <f t="shared" si="0"/>
        <v>IoTのためのクラウドシステム構築入門</v>
      </c>
      <c r="F6" s="160" t="s">
        <v>200</v>
      </c>
      <c r="G6" s="161" t="s">
        <v>109</v>
      </c>
      <c r="H6" s="101">
        <v>10</v>
      </c>
      <c r="I6" s="101">
        <v>2</v>
      </c>
      <c r="J6" s="110">
        <v>10000</v>
      </c>
      <c r="K6" s="103"/>
      <c r="L6" s="104"/>
      <c r="M6" s="105"/>
      <c r="N6" s="162" t="s">
        <v>201</v>
      </c>
      <c r="O6" s="106" t="str">
        <f t="shared" si="1"/>
        <v>https://www.uitec.jeed.go.jp/training/2022/5318.pdf</v>
      </c>
    </row>
    <row r="7" spans="1:15" s="107" customFormat="1" ht="35.1" customHeight="1" x14ac:dyDescent="0.15">
      <c r="A7" s="163" t="s">
        <v>139</v>
      </c>
      <c r="B7" s="108"/>
      <c r="C7" s="100"/>
      <c r="D7" s="101">
        <v>5319</v>
      </c>
      <c r="E7" s="102" t="str">
        <f t="shared" si="0"/>
        <v>クラウドコンピューティングの理解</v>
      </c>
      <c r="F7" s="160" t="s">
        <v>202</v>
      </c>
      <c r="G7" s="161" t="s">
        <v>109</v>
      </c>
      <c r="H7" s="101">
        <v>10</v>
      </c>
      <c r="I7" s="101">
        <v>3</v>
      </c>
      <c r="J7" s="110" t="s">
        <v>134</v>
      </c>
      <c r="K7" s="103"/>
      <c r="L7" s="104"/>
      <c r="M7" s="105"/>
      <c r="N7" s="162" t="s">
        <v>113</v>
      </c>
      <c r="O7" s="106" t="str">
        <f t="shared" si="1"/>
        <v>https://www.uitec.jeed.go.jp/training/2022/5319.pdf</v>
      </c>
    </row>
    <row r="8" spans="1:15" s="107" customFormat="1" ht="35.1" customHeight="1" x14ac:dyDescent="0.15">
      <c r="A8" s="163" t="s">
        <v>139</v>
      </c>
      <c r="B8" s="108"/>
      <c r="C8" s="100"/>
      <c r="D8" s="101">
        <v>5320</v>
      </c>
      <c r="E8" s="102" t="str">
        <f t="shared" si="0"/>
        <v>PICマイコンによるソフトウェア教材開発
事例</v>
      </c>
      <c r="F8" s="160" t="s">
        <v>203</v>
      </c>
      <c r="G8" s="161" t="s">
        <v>109</v>
      </c>
      <c r="H8" s="101">
        <v>10</v>
      </c>
      <c r="I8" s="101">
        <v>2</v>
      </c>
      <c r="J8" s="110">
        <v>6000</v>
      </c>
      <c r="K8" s="103"/>
      <c r="L8" s="104"/>
      <c r="M8" s="105"/>
      <c r="N8" s="162" t="s">
        <v>204</v>
      </c>
      <c r="O8" s="106" t="str">
        <f t="shared" si="1"/>
        <v>https://www.uitec.jeed.go.jp/training/2022/5320.pdf</v>
      </c>
    </row>
    <row r="9" spans="1:15" s="107" customFormat="1" ht="34.5" customHeight="1" x14ac:dyDescent="0.15">
      <c r="A9" s="163" t="s">
        <v>139</v>
      </c>
      <c r="B9" s="108"/>
      <c r="C9" s="100"/>
      <c r="D9" s="101">
        <v>5321</v>
      </c>
      <c r="E9" s="102" t="str">
        <f t="shared" si="0"/>
        <v>動機付けを考慮したC言語教授技術</v>
      </c>
      <c r="F9" s="160" t="s">
        <v>191</v>
      </c>
      <c r="G9" s="161" t="s">
        <v>109</v>
      </c>
      <c r="H9" s="101">
        <v>10</v>
      </c>
      <c r="I9" s="101">
        <v>2</v>
      </c>
      <c r="J9" s="110">
        <v>6000</v>
      </c>
      <c r="K9" s="103"/>
      <c r="L9" s="104"/>
      <c r="M9" s="105"/>
      <c r="N9" s="162" t="s">
        <v>205</v>
      </c>
      <c r="O9" s="106" t="str">
        <f t="shared" si="1"/>
        <v>https://www.uitec.jeed.go.jp/training/2022/5321.pdf</v>
      </c>
    </row>
    <row r="10" spans="1:15" s="107" customFormat="1" ht="35.1" customHeight="1" x14ac:dyDescent="0.15">
      <c r="A10" s="163" t="s">
        <v>139</v>
      </c>
      <c r="B10" s="108"/>
      <c r="C10" s="100"/>
      <c r="D10" s="101">
        <v>5322</v>
      </c>
      <c r="E10" s="102" t="str">
        <f t="shared" si="0"/>
        <v>C言語の弱点克服
（初歩からの学び直し編）</v>
      </c>
      <c r="F10" s="160" t="s">
        <v>192</v>
      </c>
      <c r="G10" s="161" t="s">
        <v>109</v>
      </c>
      <c r="H10" s="101">
        <v>15</v>
      </c>
      <c r="I10" s="101">
        <v>2</v>
      </c>
      <c r="J10" s="110">
        <v>6000</v>
      </c>
      <c r="K10" s="103"/>
      <c r="L10" s="104"/>
      <c r="M10" s="105"/>
      <c r="N10" s="162" t="s">
        <v>206</v>
      </c>
      <c r="O10" s="106" t="str">
        <f t="shared" si="1"/>
        <v>https://www.uitec.jeed.go.jp/training/2022/5322.pdf</v>
      </c>
    </row>
    <row r="11" spans="1:15" s="107" customFormat="1" ht="44.25" customHeight="1" x14ac:dyDescent="0.15">
      <c r="A11" s="163" t="s">
        <v>139</v>
      </c>
      <c r="B11" s="108"/>
      <c r="C11" s="100"/>
      <c r="D11" s="101">
        <v>5323</v>
      </c>
      <c r="E11" s="102" t="str">
        <f t="shared" si="0"/>
        <v>C言語の弱点克服
（ポインタ・構造体編）</v>
      </c>
      <c r="F11" s="160" t="s">
        <v>207</v>
      </c>
      <c r="G11" s="167" t="s">
        <v>109</v>
      </c>
      <c r="H11" s="101">
        <v>15</v>
      </c>
      <c r="I11" s="101">
        <v>2</v>
      </c>
      <c r="J11" s="110">
        <v>6000</v>
      </c>
      <c r="K11" s="103"/>
      <c r="L11" s="104"/>
      <c r="M11" s="105"/>
      <c r="N11" s="162" t="s">
        <v>208</v>
      </c>
      <c r="O11" s="106" t="str">
        <f t="shared" si="1"/>
        <v>https://www.uitec.jeed.go.jp/training/2022/5323.pdf</v>
      </c>
    </row>
    <row r="12" spans="1:15" s="107" customFormat="1" ht="33.75" customHeight="1" x14ac:dyDescent="0.15">
      <c r="A12" s="163" t="s">
        <v>139</v>
      </c>
      <c r="B12" s="108"/>
      <c r="C12" s="100"/>
      <c r="D12" s="101">
        <v>5324</v>
      </c>
      <c r="E12" s="102" t="str">
        <f t="shared" si="0"/>
        <v>動機付けを考慮した
Linuxデバイスドライバ教授技術</v>
      </c>
      <c r="F12" s="160" t="s">
        <v>209</v>
      </c>
      <c r="G12" s="161" t="s">
        <v>109</v>
      </c>
      <c r="H12" s="101">
        <v>10</v>
      </c>
      <c r="I12" s="101">
        <v>4</v>
      </c>
      <c r="J12" s="110">
        <v>11500</v>
      </c>
      <c r="K12" s="103"/>
      <c r="L12" s="104"/>
      <c r="M12" s="105"/>
      <c r="N12" s="162" t="s">
        <v>210</v>
      </c>
      <c r="O12" s="106" t="str">
        <f t="shared" si="1"/>
        <v>https://www.uitec.jeed.go.jp/training/2022/5324.pdf</v>
      </c>
    </row>
    <row r="13" spans="1:15" s="107" customFormat="1" ht="33.75" customHeight="1" x14ac:dyDescent="0.15">
      <c r="A13" s="163" t="s">
        <v>139</v>
      </c>
      <c r="B13" s="108"/>
      <c r="C13" s="100"/>
      <c r="D13" s="101">
        <v>5326</v>
      </c>
      <c r="E13" s="102" t="str">
        <f t="shared" si="0"/>
        <v>データベース基礎技術と
クラウドサービス利用</v>
      </c>
      <c r="F13" s="160" t="s">
        <v>193</v>
      </c>
      <c r="G13" s="161" t="s">
        <v>109</v>
      </c>
      <c r="H13" s="101">
        <v>10</v>
      </c>
      <c r="I13" s="101">
        <v>2</v>
      </c>
      <c r="J13" s="110" t="s">
        <v>134</v>
      </c>
      <c r="K13" s="103"/>
      <c r="L13" s="104"/>
      <c r="M13" s="105"/>
      <c r="N13" s="162" t="s">
        <v>211</v>
      </c>
      <c r="O13" s="106" t="str">
        <f t="shared" si="1"/>
        <v>https://www.uitec.jeed.go.jp/training/2022/5326.pdf</v>
      </c>
    </row>
    <row r="14" spans="1:15" s="107" customFormat="1" ht="35.1" customHeight="1" x14ac:dyDescent="0.15">
      <c r="A14" s="163" t="s">
        <v>139</v>
      </c>
      <c r="B14" s="108"/>
      <c r="C14" s="100" t="s">
        <v>115</v>
      </c>
      <c r="D14" s="101">
        <v>5327</v>
      </c>
      <c r="E14" s="102" t="str">
        <f t="shared" si="0"/>
        <v>確率論と計算機シミュレーションの基礎</v>
      </c>
      <c r="F14" s="160" t="s">
        <v>212</v>
      </c>
      <c r="G14" s="161" t="s">
        <v>109</v>
      </c>
      <c r="H14" s="101">
        <v>10</v>
      </c>
      <c r="I14" s="101">
        <v>2</v>
      </c>
      <c r="J14" s="110">
        <v>10000</v>
      </c>
      <c r="K14" s="103"/>
      <c r="L14" s="104"/>
      <c r="M14" s="105"/>
      <c r="N14" s="162" t="s">
        <v>213</v>
      </c>
      <c r="O14" s="106" t="str">
        <f t="shared" si="1"/>
        <v>https://www.uitec.jeed.go.jp/training/2022/5327.pdf</v>
      </c>
    </row>
    <row r="15" spans="1:15" s="107" customFormat="1" ht="35.1" customHeight="1" x14ac:dyDescent="0.15">
      <c r="A15" s="163" t="s">
        <v>139</v>
      </c>
      <c r="B15" s="108"/>
      <c r="C15" s="100"/>
      <c r="D15" s="101">
        <v>5328</v>
      </c>
      <c r="E15" s="102" t="str">
        <f t="shared" si="0"/>
        <v>クラウドサービスによる
ビッグデータ利活用技術</v>
      </c>
      <c r="F15" s="160" t="s">
        <v>214</v>
      </c>
      <c r="G15" s="161" t="s">
        <v>109</v>
      </c>
      <c r="H15" s="101">
        <v>10</v>
      </c>
      <c r="I15" s="101">
        <v>3</v>
      </c>
      <c r="J15" s="110" t="s">
        <v>134</v>
      </c>
      <c r="K15" s="103"/>
      <c r="L15" s="104"/>
      <c r="M15" s="105"/>
      <c r="N15" s="162" t="s">
        <v>114</v>
      </c>
      <c r="O15" s="106" t="str">
        <f t="shared" si="1"/>
        <v>https://www.uitec.jeed.go.jp/training/2022/5328.pdf</v>
      </c>
    </row>
    <row r="16" spans="1:15" s="107" customFormat="1" ht="35.1" customHeight="1" x14ac:dyDescent="0.15">
      <c r="A16" s="163" t="s">
        <v>139</v>
      </c>
      <c r="B16" s="108"/>
      <c r="C16" s="100"/>
      <c r="D16" s="101">
        <v>5329</v>
      </c>
      <c r="E16" s="102" t="str">
        <f t="shared" si="0"/>
        <v>Ａｒｄｕｉｎｏを用いたマイコン教材作成</v>
      </c>
      <c r="F16" s="160" t="s">
        <v>135</v>
      </c>
      <c r="G16" s="161" t="s">
        <v>109</v>
      </c>
      <c r="H16" s="101">
        <v>10</v>
      </c>
      <c r="I16" s="101">
        <v>2</v>
      </c>
      <c r="J16" s="110">
        <v>6000</v>
      </c>
      <c r="K16" s="103"/>
      <c r="L16" s="104"/>
      <c r="M16" s="105"/>
      <c r="N16" s="162" t="s">
        <v>215</v>
      </c>
      <c r="O16" s="106" t="str">
        <f t="shared" si="1"/>
        <v>https://www.uitec.jeed.go.jp/training/2022/5329.pdf</v>
      </c>
    </row>
    <row r="17" spans="1:15" s="107" customFormat="1" ht="35.1" customHeight="1" x14ac:dyDescent="0.15">
      <c r="A17" s="163" t="s">
        <v>139</v>
      </c>
      <c r="B17" s="108"/>
      <c r="C17" s="100"/>
      <c r="D17" s="101">
        <v>5330</v>
      </c>
      <c r="E17" s="102" t="str">
        <f t="shared" si="0"/>
        <v>IoTの概要とセンサ活用基礎技術</v>
      </c>
      <c r="F17" s="160" t="s">
        <v>216</v>
      </c>
      <c r="G17" s="161" t="s">
        <v>109</v>
      </c>
      <c r="H17" s="101">
        <v>10</v>
      </c>
      <c r="I17" s="111">
        <v>2</v>
      </c>
      <c r="J17" s="110">
        <v>6000</v>
      </c>
      <c r="K17" s="103"/>
      <c r="L17" s="104"/>
      <c r="M17" s="105"/>
      <c r="N17" s="162" t="s">
        <v>217</v>
      </c>
      <c r="O17" s="106" t="str">
        <f t="shared" si="1"/>
        <v>https://www.uitec.jeed.go.jp/training/2022/5330.pdf</v>
      </c>
    </row>
    <row r="18" spans="1:15" s="107" customFormat="1" ht="35.1" customHeight="1" x14ac:dyDescent="0.15">
      <c r="A18" s="163" t="s">
        <v>139</v>
      </c>
      <c r="B18" s="108"/>
      <c r="C18" s="100"/>
      <c r="D18" s="101">
        <v>5331</v>
      </c>
      <c r="E18" s="102" t="str">
        <f t="shared" si="0"/>
        <v>IoTの概要と生体情報活用基礎技術</v>
      </c>
      <c r="F18" s="160" t="s">
        <v>218</v>
      </c>
      <c r="G18" s="161" t="s">
        <v>109</v>
      </c>
      <c r="H18" s="101">
        <v>10</v>
      </c>
      <c r="I18" s="101">
        <v>2</v>
      </c>
      <c r="J18" s="110">
        <v>6000</v>
      </c>
      <c r="K18" s="103"/>
      <c r="L18" s="104"/>
      <c r="M18" s="105"/>
      <c r="N18" s="162" t="s">
        <v>219</v>
      </c>
      <c r="O18" s="106" t="str">
        <f t="shared" si="1"/>
        <v>https://www.uitec.jeed.go.jp/training/2022/5331.pdf</v>
      </c>
    </row>
    <row r="19" spans="1:15" s="107" customFormat="1" ht="35.1" customHeight="1" x14ac:dyDescent="0.15">
      <c r="A19" s="163" t="s">
        <v>139</v>
      </c>
      <c r="B19" s="108"/>
      <c r="C19" s="100" t="s">
        <v>111</v>
      </c>
      <c r="D19" s="101">
        <v>5332</v>
      </c>
      <c r="E19" s="102" t="str">
        <f t="shared" si="0"/>
        <v>情報化社会における
情報システム概論と実際</v>
      </c>
      <c r="F19" s="160" t="s">
        <v>220</v>
      </c>
      <c r="G19" s="161" t="s">
        <v>109</v>
      </c>
      <c r="H19" s="101">
        <v>20</v>
      </c>
      <c r="I19" s="101">
        <v>2</v>
      </c>
      <c r="J19" s="110" t="s">
        <v>134</v>
      </c>
      <c r="K19" s="103"/>
      <c r="L19" s="104"/>
      <c r="M19" s="105"/>
      <c r="N19" s="162" t="s">
        <v>221</v>
      </c>
      <c r="O19" s="106" t="str">
        <f t="shared" si="1"/>
        <v>https://www.uitec.jeed.go.jp/training/2022/5332.pdf</v>
      </c>
    </row>
    <row r="22" spans="1:15" s="99" customFormat="1" ht="18.75" x14ac:dyDescent="0.4">
      <c r="A22" s="152"/>
      <c r="B22" s="91"/>
      <c r="C22" s="91"/>
      <c r="D22" s="96"/>
      <c r="E22" s="97"/>
      <c r="F22" s="98"/>
      <c r="G22" s="156"/>
      <c r="H22" s="96"/>
      <c r="I22" s="96"/>
      <c r="J22" s="210" t="s">
        <v>108</v>
      </c>
      <c r="L22" s="93"/>
      <c r="M22" s="172"/>
      <c r="N22" s="93"/>
      <c r="O22" s="93"/>
    </row>
  </sheetData>
  <autoFilter ref="A2:K19"/>
  <mergeCells count="1">
    <mergeCell ref="C1:K1"/>
  </mergeCells>
  <phoneticPr fontId="3"/>
  <hyperlinks>
    <hyperlink ref="J22" location="'スキルマップ（コンピュータ制御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利用規約</vt:lpstr>
      <vt:lpstr>スキルマップ（コンピュータ制御科）</vt:lpstr>
      <vt:lpstr>スキルチェック結果</vt:lpstr>
      <vt:lpstr>A-1-02</vt:lpstr>
      <vt:lpstr>A-3-01</vt:lpstr>
      <vt:lpstr>A-3-02</vt:lpstr>
      <vt:lpstr>A-3-03</vt:lpstr>
      <vt:lpstr>A-4-02</vt:lpstr>
      <vt:lpstr>A-4-03</vt:lpstr>
      <vt:lpstr>A-4-04</vt:lpstr>
      <vt:lpstr>A-4-99</vt:lpstr>
      <vt:lpstr>A-7-01</vt:lpstr>
      <vt:lpstr>A-7-03</vt:lpstr>
      <vt:lpstr>B-1-05</vt:lpstr>
      <vt:lpstr>B-3-02</vt:lpstr>
      <vt:lpstr>B-3-03</vt:lpstr>
      <vt:lpstr>D-1-02</vt:lpstr>
      <vt:lpstr>Z-2-01</vt:lpstr>
      <vt:lpstr>DX</vt:lpstr>
      <vt:lpstr>'A-1-02'!Print_Area</vt:lpstr>
      <vt:lpstr>'A-3-01'!Print_Area</vt:lpstr>
      <vt:lpstr>'A-3-02'!Print_Area</vt:lpstr>
      <vt:lpstr>'A-3-03'!Print_Area</vt:lpstr>
      <vt:lpstr>'A-4-02'!Print_Area</vt:lpstr>
      <vt:lpstr>'A-4-03'!Print_Area</vt:lpstr>
      <vt:lpstr>'A-4-04'!Print_Area</vt:lpstr>
      <vt:lpstr>'A-4-99'!Print_Area</vt:lpstr>
      <vt:lpstr>'A-7-01'!Print_Area</vt:lpstr>
      <vt:lpstr>'A-7-03'!Print_Area</vt:lpstr>
      <vt:lpstr>'B-1-05'!Print_Area</vt:lpstr>
      <vt:lpstr>'B-3-02'!Print_Area</vt:lpstr>
      <vt:lpstr>'B-3-03'!Print_Area</vt:lpstr>
      <vt:lpstr>'D-1-02'!Print_Area</vt:lpstr>
      <vt:lpstr>DX!Print_Area</vt:lpstr>
      <vt:lpstr>'Z-2-01'!Print_Area</vt:lpstr>
      <vt:lpstr>'スキルマップ（コンピュータ制御科）'!Print_Area</vt:lpstr>
      <vt:lpstr>利用規約!Print_Area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dcterms:created xsi:type="dcterms:W3CDTF">2021-02-19T04:07:46Z</dcterms:created>
  <dcterms:modified xsi:type="dcterms:W3CDTF">2022-03-03T06:57:51Z</dcterms:modified>
</cp:coreProperties>
</file>