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5fs04w\職業能力開発総合大学校３\基盤整備センター訓練技法開発室\50人材育成支援ツール（HP用）\201_人材育成支援ツール納品物（040218）（令和４年度反映）\令和４年度職業大研修反映スキルマップ（Ｒ040309）\"/>
    </mc:Choice>
  </mc:AlternateContent>
  <bookViews>
    <workbookView xWindow="0" yWindow="0" windowWidth="28800" windowHeight="14010" activeTab="1"/>
  </bookViews>
  <sheets>
    <sheet name="利用規約" sheetId="75" r:id="rId1"/>
    <sheet name="スキルマップ（建築設計科）" sheetId="1" r:id="rId2"/>
    <sheet name="スキルチェック結果" sheetId="2" r:id="rId3"/>
    <sheet name="A-1-03" sheetId="76" r:id="rId4"/>
    <sheet name="A-8-01" sheetId="77" r:id="rId5"/>
    <sheet name="A-8-02" sheetId="78" r:id="rId6"/>
    <sheet name="A-8-03" sheetId="79" r:id="rId7"/>
    <sheet name="A-8-04" sheetId="80" r:id="rId8"/>
    <sheet name="A-8-05" sheetId="81" r:id="rId9"/>
    <sheet name="A-8-06" sheetId="82" r:id="rId10"/>
    <sheet name="A-8-07" sheetId="83" r:id="rId11"/>
    <sheet name="A-9-01" sheetId="84" r:id="rId12"/>
    <sheet name="A-9-02" sheetId="85" r:id="rId13"/>
    <sheet name="A-9-03" sheetId="86" r:id="rId14"/>
    <sheet name="A-9-05" sheetId="87" r:id="rId15"/>
    <sheet name="C-1-02" sheetId="88" r:id="rId16"/>
    <sheet name="C-2-03" sheetId="89" r:id="rId17"/>
    <sheet name="C-3-01" sheetId="90" r:id="rId18"/>
    <sheet name="C-3-02" sheetId="91" r:id="rId19"/>
    <sheet name="C-3-05" sheetId="92" r:id="rId20"/>
    <sheet name="Z-2-01" sheetId="93" r:id="rId21"/>
    <sheet name="DX" sheetId="94" r:id="rId22"/>
  </sheets>
  <definedNames>
    <definedName name="_xlnm._FilterDatabase" localSheetId="3" hidden="1">'A-1-03'!$A$2:$K$9</definedName>
    <definedName name="_xlnm._FilterDatabase" localSheetId="4" hidden="1">'A-8-01'!$A$2:$K$4</definedName>
    <definedName name="_xlnm._FilterDatabase" localSheetId="5" hidden="1">'A-8-02'!$A$2:$K$2</definedName>
    <definedName name="_xlnm._FilterDatabase" localSheetId="6" hidden="1">'A-8-03'!$A$2:$K$2</definedName>
    <definedName name="_xlnm._FilterDatabase" localSheetId="7" hidden="1">'A-8-04'!$A$2:$K$11</definedName>
    <definedName name="_xlnm._FilterDatabase" localSheetId="8" hidden="1">'A-8-05'!$A$2:$K$2</definedName>
    <definedName name="_xlnm._FilterDatabase" localSheetId="9" hidden="1">'A-8-06'!$A$2:$K$4</definedName>
    <definedName name="_xlnm._FilterDatabase" localSheetId="10" hidden="1">'A-8-07'!$A$2:$K$2</definedName>
    <definedName name="_xlnm._FilterDatabase" localSheetId="11" hidden="1">'A-9-01'!$A$2:$K$4</definedName>
    <definedName name="_xlnm._FilterDatabase" localSheetId="12" hidden="1">'A-9-02'!$A$2:$K$6</definedName>
    <definedName name="_xlnm._FilterDatabase" localSheetId="13" hidden="1">'A-9-03'!$A$2:$K$3</definedName>
    <definedName name="_xlnm._FilterDatabase" localSheetId="14" hidden="1">'A-9-05'!$A$2:$K$5</definedName>
    <definedName name="_xlnm._FilterDatabase" localSheetId="15" hidden="1">'C-1-02'!$A$2:$K$8</definedName>
    <definedName name="_xlnm._FilterDatabase" localSheetId="16" hidden="1">'C-2-03'!$A$2:$K$2</definedName>
    <definedName name="_xlnm._FilterDatabase" localSheetId="17" hidden="1">'C-3-01'!$A$2:$K$7</definedName>
    <definedName name="_xlnm._FilterDatabase" localSheetId="18" hidden="1">'C-3-02'!$A$2:$K$2</definedName>
    <definedName name="_xlnm._FilterDatabase" localSheetId="19" hidden="1">'C-3-05'!$A$2:$K$8</definedName>
    <definedName name="_xlnm._FilterDatabase" localSheetId="21" hidden="1">DX!$A$2:$K$24</definedName>
    <definedName name="_xlnm._FilterDatabase" localSheetId="20" hidden="1">'Z-2-01'!$A$2:$K$8</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 localSheetId="0" hidden="1">#REF!</definedName>
    <definedName name="a" hidden="1">#REF!</definedName>
    <definedName name="data" localSheetId="4">#REF!</definedName>
    <definedName name="data" localSheetId="5">#REF!</definedName>
    <definedName name="data" localSheetId="6">#REF!</definedName>
    <definedName name="data" localSheetId="7">#REF!</definedName>
    <definedName name="data" localSheetId="8">#REF!</definedName>
    <definedName name="data" localSheetId="9">#REF!</definedName>
    <definedName name="data" localSheetId="10">#REF!</definedName>
    <definedName name="data" localSheetId="11">#REF!</definedName>
    <definedName name="data" localSheetId="12">#REF!</definedName>
    <definedName name="data" localSheetId="13">#REF!</definedName>
    <definedName name="data" localSheetId="14">#REF!</definedName>
    <definedName name="data" localSheetId="15">#REF!</definedName>
    <definedName name="data" localSheetId="16">#REF!</definedName>
    <definedName name="data" localSheetId="17">#REF!</definedName>
    <definedName name="data" localSheetId="18">#REF!</definedName>
    <definedName name="data" localSheetId="19">#REF!</definedName>
    <definedName name="data" localSheetId="21">#REF!</definedName>
    <definedName name="data" localSheetId="20">#REF!</definedName>
    <definedName name="data">#REF!</definedName>
    <definedName name="_xlnm.Print_Area" localSheetId="3">'A-1-03'!$A$1:$K$16</definedName>
    <definedName name="_xlnm.Print_Area" localSheetId="4">'A-8-01'!$A$1:$K$11</definedName>
    <definedName name="_xlnm.Print_Area" localSheetId="5">'A-8-02'!$A$1:$K$9</definedName>
    <definedName name="_xlnm.Print_Area" localSheetId="6">'A-8-03'!$A$1:$K$9</definedName>
    <definedName name="_xlnm.Print_Area" localSheetId="7">'A-8-04'!$A$1:$K$18</definedName>
    <definedName name="_xlnm.Print_Area" localSheetId="8">'A-8-05'!$A$1:$K$9</definedName>
    <definedName name="_xlnm.Print_Area" localSheetId="9">'A-8-06'!$A$1:$K$11</definedName>
    <definedName name="_xlnm.Print_Area" localSheetId="10">'A-8-07'!$A$1:$K$9</definedName>
    <definedName name="_xlnm.Print_Area" localSheetId="11">'A-9-01'!$A$1:$K$11</definedName>
    <definedName name="_xlnm.Print_Area" localSheetId="12">'A-9-02'!$A$1:$K$13</definedName>
    <definedName name="_xlnm.Print_Area" localSheetId="13">'A-9-03'!$A$1:$K$10</definedName>
    <definedName name="_xlnm.Print_Area" localSheetId="14">'A-9-05'!$A$1:$K$12</definedName>
    <definedName name="_xlnm.Print_Area" localSheetId="15">'C-1-02'!$A$1:$K$15</definedName>
    <definedName name="_xlnm.Print_Area" localSheetId="16">'C-2-03'!$A$1:$K$9</definedName>
    <definedName name="_xlnm.Print_Area" localSheetId="17">'C-3-01'!$A$1:$K$14</definedName>
    <definedName name="_xlnm.Print_Area" localSheetId="18">'C-3-02'!$A$1:$K$9</definedName>
    <definedName name="_xlnm.Print_Area" localSheetId="19">'C-3-05'!$A$1:$K$15</definedName>
    <definedName name="_xlnm.Print_Area" localSheetId="21">DX!$A$1:$K$31</definedName>
    <definedName name="_xlnm.Print_Area" localSheetId="20">'Z-2-01'!$A$1:$K$15</definedName>
    <definedName name="_xlnm.Print_Area" localSheetId="1">'スキルマップ（建築設計科）'!$A$1:$L$54</definedName>
    <definedName name="_xlnm.Print_Area" localSheetId="0">利用規約!$B$2:$D$17</definedName>
    <definedName name="あ" localSheetId="0" hidden="1">#REF!</definedName>
    <definedName name="あ" hidden="1">#REF!</definedName>
    <definedName name="シート" localSheetId="0" hidden="1">#REF!</definedName>
    <definedName name="シート" hidden="1">#REF!</definedName>
    <definedName name="関係法令・通達の理解" localSheetId="0" hidden="1">#REF!</definedName>
    <definedName name="関係法令・通達の理解"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94" l="1"/>
  <c r="E24" i="94"/>
  <c r="O23" i="94"/>
  <c r="E23" i="94" s="1"/>
  <c r="O22" i="94"/>
  <c r="E22" i="94"/>
  <c r="O21" i="94"/>
  <c r="E21" i="94" s="1"/>
  <c r="O20" i="94"/>
  <c r="E20" i="94"/>
  <c r="O19" i="94"/>
  <c r="E19" i="94" s="1"/>
  <c r="O18" i="94"/>
  <c r="E18" i="94" s="1"/>
  <c r="O17" i="94"/>
  <c r="E17" i="94"/>
  <c r="O16" i="94"/>
  <c r="E16" i="94" s="1"/>
  <c r="O15" i="94"/>
  <c r="E15" i="94" s="1"/>
  <c r="O14" i="94"/>
  <c r="E14" i="94" s="1"/>
  <c r="O13" i="94"/>
  <c r="E13" i="94"/>
  <c r="O12" i="94"/>
  <c r="E12" i="94" s="1"/>
  <c r="O11" i="94"/>
  <c r="E11" i="94" s="1"/>
  <c r="O10" i="94"/>
  <c r="E10" i="94"/>
  <c r="O9" i="94"/>
  <c r="E9" i="94" s="1"/>
  <c r="O8" i="94"/>
  <c r="E8" i="94"/>
  <c r="O7" i="94"/>
  <c r="E7" i="94" s="1"/>
  <c r="O6" i="94"/>
  <c r="E6" i="94"/>
  <c r="O5" i="94"/>
  <c r="E5" i="94" s="1"/>
  <c r="O4" i="94"/>
  <c r="E4" i="94"/>
  <c r="O3" i="94"/>
  <c r="E3" i="94" s="1"/>
  <c r="O8" i="93" l="1"/>
  <c r="E8" i="93" s="1"/>
  <c r="O7" i="93"/>
  <c r="E7" i="93" s="1"/>
  <c r="O6" i="93"/>
  <c r="E6" i="93" s="1"/>
  <c r="O5" i="93"/>
  <c r="E5" i="93" s="1"/>
  <c r="O4" i="93"/>
  <c r="E4" i="93" s="1"/>
  <c r="O3" i="93"/>
  <c r="E3" i="93" s="1"/>
  <c r="O8" i="92" l="1"/>
  <c r="E8" i="92" s="1"/>
  <c r="O7" i="92"/>
  <c r="E7" i="92" s="1"/>
  <c r="O6" i="92"/>
  <c r="E6" i="92" s="1"/>
  <c r="O5" i="92"/>
  <c r="E5" i="92" s="1"/>
  <c r="O4" i="92"/>
  <c r="E4" i="92" s="1"/>
  <c r="O3" i="92"/>
  <c r="E3" i="92"/>
  <c r="O7" i="90" l="1"/>
  <c r="E7" i="90"/>
  <c r="O6" i="90"/>
  <c r="E6" i="90" s="1"/>
  <c r="O5" i="90"/>
  <c r="E5" i="90" s="1"/>
  <c r="O4" i="90"/>
  <c r="E4" i="90" s="1"/>
  <c r="O3" i="90"/>
  <c r="E3" i="90"/>
  <c r="O8" i="88" l="1"/>
  <c r="E8" i="88" s="1"/>
  <c r="O7" i="88"/>
  <c r="E7" i="88" s="1"/>
  <c r="O6" i="88"/>
  <c r="E6" i="88" s="1"/>
  <c r="O5" i="88"/>
  <c r="E5" i="88" s="1"/>
  <c r="O4" i="88"/>
  <c r="E4" i="88" s="1"/>
  <c r="O3" i="88"/>
  <c r="E3" i="88" s="1"/>
  <c r="O5" i="87" l="1"/>
  <c r="E5" i="87" s="1"/>
  <c r="O4" i="87"/>
  <c r="E4" i="87" s="1"/>
  <c r="O3" i="87"/>
  <c r="E3" i="87" s="1"/>
  <c r="O3" i="86" l="1"/>
  <c r="E3" i="86" s="1"/>
  <c r="O6" i="85" l="1"/>
  <c r="E6" i="85" s="1"/>
  <c r="O5" i="85"/>
  <c r="E5" i="85" s="1"/>
  <c r="O4" i="85"/>
  <c r="E4" i="85" s="1"/>
  <c r="O3" i="85"/>
  <c r="E3" i="85" s="1"/>
  <c r="O4" i="84" l="1"/>
  <c r="E4" i="84" s="1"/>
  <c r="O3" i="84"/>
  <c r="E3" i="84" s="1"/>
  <c r="O4" i="82" l="1"/>
  <c r="E4" i="82" s="1"/>
  <c r="O3" i="82"/>
  <c r="E3" i="82" s="1"/>
  <c r="O11" i="80" l="1"/>
  <c r="E11" i="80" s="1"/>
  <c r="O10" i="80"/>
  <c r="E10" i="80" s="1"/>
  <c r="O9" i="80"/>
  <c r="E9" i="80" s="1"/>
  <c r="O8" i="80"/>
  <c r="E8" i="80" s="1"/>
  <c r="O7" i="80"/>
  <c r="E7" i="80" s="1"/>
  <c r="O6" i="80"/>
  <c r="E6" i="80" s="1"/>
  <c r="O5" i="80"/>
  <c r="E5" i="80" s="1"/>
  <c r="O4" i="80"/>
  <c r="E4" i="80" s="1"/>
  <c r="O3" i="80"/>
  <c r="E3" i="80" s="1"/>
  <c r="O4" i="77" l="1"/>
  <c r="E4" i="77" s="1"/>
  <c r="O3" i="77"/>
  <c r="E3" i="77" s="1"/>
  <c r="O9" i="76" l="1"/>
  <c r="E9" i="76"/>
  <c r="O8" i="76"/>
  <c r="E8" i="76" s="1"/>
  <c r="O7" i="76"/>
  <c r="E7" i="76" s="1"/>
  <c r="O6" i="76"/>
  <c r="E6" i="76" s="1"/>
  <c r="O5" i="76"/>
  <c r="E5" i="76" s="1"/>
  <c r="O4" i="76"/>
  <c r="E4" i="76"/>
  <c r="O3" i="76"/>
  <c r="E3" i="76" s="1"/>
  <c r="O45" i="1" l="1"/>
  <c r="P45" i="1" s="1"/>
  <c r="R7" i="1" s="1"/>
  <c r="N45" i="1"/>
  <c r="O35" i="1"/>
  <c r="P35" i="1" s="1"/>
  <c r="R6" i="1" s="1"/>
  <c r="N35" i="1"/>
  <c r="O5" i="1"/>
  <c r="P5" i="1" s="1"/>
  <c r="R5" i="1" s="1"/>
  <c r="N5" i="1"/>
</calcChain>
</file>

<file path=xl/sharedStrings.xml><?xml version="1.0" encoding="utf-8"?>
<sst xmlns="http://schemas.openxmlformats.org/spreadsheetml/2006/main" count="720" uniqueCount="288">
  <si>
    <t>普通職業訓練</t>
    <rPh sb="0" eb="2">
      <t>フツウ</t>
    </rPh>
    <rPh sb="2" eb="4">
      <t>ショクギョウ</t>
    </rPh>
    <rPh sb="4" eb="6">
      <t>クンレン</t>
    </rPh>
    <phoneticPr fontId="4"/>
  </si>
  <si>
    <t>建築設計科</t>
    <phoneticPr fontId="6"/>
  </si>
  <si>
    <t>職業訓練指導員スキルマップ</t>
    <rPh sb="0" eb="2">
      <t>ショクギョウ</t>
    </rPh>
    <rPh sb="2" eb="4">
      <t>クンレン</t>
    </rPh>
    <rPh sb="4" eb="7">
      <t>シドウイン</t>
    </rPh>
    <phoneticPr fontId="2"/>
  </si>
  <si>
    <t>技能・技術分野（ものづくり訓練の分類体系）</t>
    <rPh sb="0" eb="2">
      <t>ギノウ</t>
    </rPh>
    <rPh sb="3" eb="5">
      <t>ギジュツ</t>
    </rPh>
    <rPh sb="5" eb="7">
      <t>ブンヤ</t>
    </rPh>
    <phoneticPr fontId="4"/>
  </si>
  <si>
    <t>キャリア</t>
    <phoneticPr fontId="4"/>
  </si>
  <si>
    <t>大分類名</t>
    <phoneticPr fontId="4"/>
  </si>
  <si>
    <t>中分類名</t>
    <phoneticPr fontId="4"/>
  </si>
  <si>
    <t>分類番号</t>
    <phoneticPr fontId="4"/>
  </si>
  <si>
    <t>小分類名</t>
    <phoneticPr fontId="4"/>
  </si>
  <si>
    <t>ステップ１</t>
    <phoneticPr fontId="6"/>
  </si>
  <si>
    <t>ステップ２</t>
  </si>
  <si>
    <t>ステップ３</t>
  </si>
  <si>
    <t>A</t>
  </si>
  <si>
    <t>設計・開発</t>
    <rPh sb="0" eb="2">
      <t>セッケイ</t>
    </rPh>
    <rPh sb="3" eb="5">
      <t>カイハツ</t>
    </rPh>
    <phoneticPr fontId="1"/>
  </si>
  <si>
    <t>材料特性／材料評価</t>
    <rPh sb="0" eb="2">
      <t>ザイリョウ</t>
    </rPh>
    <rPh sb="2" eb="4">
      <t>トクセイ</t>
    </rPh>
    <rPh sb="5" eb="7">
      <t>ザイリョウ</t>
    </rPh>
    <rPh sb="7" eb="9">
      <t>ヒョウカ</t>
    </rPh>
    <phoneticPr fontId="11"/>
  </si>
  <si>
    <t>A-1-03</t>
    <phoneticPr fontId="4"/>
  </si>
  <si>
    <t>建築材料</t>
    <rPh sb="0" eb="4">
      <t>ケンチクザイリョウ</t>
    </rPh>
    <phoneticPr fontId="4"/>
  </si>
  <si>
    <t>設計・開発</t>
    <rPh sb="0" eb="2">
      <t>セッケイ</t>
    </rPh>
    <rPh sb="3" eb="5">
      <t>カイハツ</t>
    </rPh>
    <phoneticPr fontId="11"/>
  </si>
  <si>
    <t>関連研修一覧へ</t>
    <rPh sb="0" eb="6">
      <t>カンレンケンシュウイチラン</t>
    </rPh>
    <phoneticPr fontId="4"/>
  </si>
  <si>
    <t>建築材料（基礎）</t>
    <phoneticPr fontId="6"/>
  </si>
  <si>
    <t>建築材料（応用）</t>
    <phoneticPr fontId="6"/>
  </si>
  <si>
    <t>工事・施工</t>
    <phoneticPr fontId="11"/>
  </si>
  <si>
    <t>建築計画／建築意匠設計</t>
    <rPh sb="0" eb="2">
      <t>ケンチク</t>
    </rPh>
    <rPh sb="2" eb="4">
      <t>ケイカク</t>
    </rPh>
    <rPh sb="5" eb="7">
      <t>ケンチク</t>
    </rPh>
    <rPh sb="7" eb="9">
      <t>イショウ</t>
    </rPh>
    <rPh sb="9" eb="11">
      <t>セッケイ</t>
    </rPh>
    <phoneticPr fontId="4"/>
  </si>
  <si>
    <t>A-8-01</t>
  </si>
  <si>
    <t>建築企画／開発／デザイン（建築環境含む）</t>
    <rPh sb="0" eb="2">
      <t>ケンチク</t>
    </rPh>
    <rPh sb="2" eb="4">
      <t>キカク</t>
    </rPh>
    <rPh sb="5" eb="7">
      <t>カイハツ</t>
    </rPh>
    <rPh sb="13" eb="15">
      <t>ケンチク</t>
    </rPh>
    <rPh sb="15" eb="17">
      <t>カンキョウ</t>
    </rPh>
    <rPh sb="17" eb="18">
      <t>フク</t>
    </rPh>
    <phoneticPr fontId="4"/>
  </si>
  <si>
    <t>教育・安全</t>
    <rPh sb="0" eb="2">
      <t>キョウイク</t>
    </rPh>
    <rPh sb="3" eb="5">
      <t>アンゼン</t>
    </rPh>
    <phoneticPr fontId="11"/>
  </si>
  <si>
    <t>建築環境（基礎）</t>
    <phoneticPr fontId="6"/>
  </si>
  <si>
    <t>建築環境（応用）</t>
    <phoneticPr fontId="6"/>
  </si>
  <si>
    <t>A-8-02</t>
  </si>
  <si>
    <t>建築法規</t>
    <rPh sb="0" eb="2">
      <t>ケンチク</t>
    </rPh>
    <rPh sb="2" eb="4">
      <t>ホウキ</t>
    </rPh>
    <phoneticPr fontId="4"/>
  </si>
  <si>
    <t>建築法規（基礎）</t>
    <phoneticPr fontId="4"/>
  </si>
  <si>
    <t>建築法規（応用）</t>
    <phoneticPr fontId="6"/>
  </si>
  <si>
    <t>A-8-03</t>
  </si>
  <si>
    <t>建築計画／見積／積算</t>
    <rPh sb="0" eb="2">
      <t>ケンチク</t>
    </rPh>
    <rPh sb="2" eb="4">
      <t>ケイカク</t>
    </rPh>
    <rPh sb="5" eb="7">
      <t>ミツ</t>
    </rPh>
    <rPh sb="8" eb="10">
      <t>セキサン</t>
    </rPh>
    <phoneticPr fontId="4"/>
  </si>
  <si>
    <t>建築計画</t>
    <phoneticPr fontId="4"/>
  </si>
  <si>
    <t>建築積算</t>
    <phoneticPr fontId="6"/>
  </si>
  <si>
    <t>建築構法</t>
    <phoneticPr fontId="4"/>
  </si>
  <si>
    <t>建築史</t>
    <phoneticPr fontId="6"/>
  </si>
  <si>
    <t>A-8-04</t>
    <phoneticPr fontId="4"/>
  </si>
  <si>
    <t>建築設計／建築製図（パース含む）</t>
    <rPh sb="0" eb="2">
      <t>ケンチク</t>
    </rPh>
    <rPh sb="2" eb="4">
      <t>セッケイ</t>
    </rPh>
    <rPh sb="5" eb="7">
      <t>ケンチク</t>
    </rPh>
    <rPh sb="7" eb="9">
      <t>セイズ</t>
    </rPh>
    <rPh sb="13" eb="14">
      <t>フク</t>
    </rPh>
    <phoneticPr fontId="4"/>
  </si>
  <si>
    <t>建築製図</t>
    <phoneticPr fontId="6"/>
  </si>
  <si>
    <t>建築設計（応用）</t>
    <phoneticPr fontId="6"/>
  </si>
  <si>
    <t>ＢＩＭ</t>
    <phoneticPr fontId="6"/>
  </si>
  <si>
    <t>建築設計（基礎）</t>
    <phoneticPr fontId="6"/>
  </si>
  <si>
    <t>建築ＣＡＤ</t>
    <phoneticPr fontId="6"/>
  </si>
  <si>
    <t>プレゼンテーション（２Ｄ・３Ｄ・パース）</t>
    <phoneticPr fontId="6"/>
  </si>
  <si>
    <t>A-8-05</t>
  </si>
  <si>
    <t>エクステリア計画・設計</t>
    <rPh sb="6" eb="8">
      <t>ケイカク</t>
    </rPh>
    <rPh sb="9" eb="11">
      <t>セッケイ</t>
    </rPh>
    <phoneticPr fontId="6"/>
  </si>
  <si>
    <t>エクステリア計画・設計（基礎）</t>
    <phoneticPr fontId="4"/>
  </si>
  <si>
    <t>エクステリア計画・設計（応用）</t>
    <phoneticPr fontId="4"/>
  </si>
  <si>
    <t>A-8-06</t>
  </si>
  <si>
    <t>インテリア計画・設計</t>
    <phoneticPr fontId="4"/>
  </si>
  <si>
    <t>インテリア計画・設計（基礎）</t>
    <phoneticPr fontId="4"/>
  </si>
  <si>
    <t>インテリア計画・設計（応用）</t>
    <phoneticPr fontId="4"/>
  </si>
  <si>
    <t>A-8-07</t>
  </si>
  <si>
    <t>建築設備計画・設計</t>
    <rPh sb="0" eb="2">
      <t>ケンチク</t>
    </rPh>
    <rPh sb="2" eb="4">
      <t>セツビ</t>
    </rPh>
    <rPh sb="4" eb="6">
      <t>ケイカク</t>
    </rPh>
    <rPh sb="7" eb="9">
      <t>セッケイ</t>
    </rPh>
    <phoneticPr fontId="6"/>
  </si>
  <si>
    <t>空調理論</t>
    <phoneticPr fontId="6"/>
  </si>
  <si>
    <t>給排水設備設計</t>
    <phoneticPr fontId="6"/>
  </si>
  <si>
    <t>空調設備設計</t>
    <phoneticPr fontId="6"/>
  </si>
  <si>
    <t>建築構造設計</t>
    <rPh sb="0" eb="2">
      <t>ケンチク</t>
    </rPh>
    <rPh sb="2" eb="4">
      <t>コウゾウ</t>
    </rPh>
    <rPh sb="4" eb="6">
      <t>セッケイ</t>
    </rPh>
    <phoneticPr fontId="4"/>
  </si>
  <si>
    <t>A-9-01</t>
    <phoneticPr fontId="4"/>
  </si>
  <si>
    <t>木質構造設計</t>
    <rPh sb="0" eb="2">
      <t>モクシツ</t>
    </rPh>
    <rPh sb="2" eb="4">
      <t>コウゾウ</t>
    </rPh>
    <rPh sb="4" eb="6">
      <t>セッケイ</t>
    </rPh>
    <phoneticPr fontId="4"/>
  </si>
  <si>
    <t>木質構造設計(基礎)</t>
    <phoneticPr fontId="4"/>
  </si>
  <si>
    <t>木質構造設計（許容応力度設計）</t>
    <phoneticPr fontId="4"/>
  </si>
  <si>
    <t>A-9-02</t>
  </si>
  <si>
    <t>鉄骨構造設計</t>
    <rPh sb="0" eb="2">
      <t>テッコツ</t>
    </rPh>
    <rPh sb="2" eb="4">
      <t>コウゾウ</t>
    </rPh>
    <rPh sb="4" eb="6">
      <t>セッケイ</t>
    </rPh>
    <phoneticPr fontId="4"/>
  </si>
  <si>
    <t>鉄骨構造設計</t>
    <phoneticPr fontId="6"/>
  </si>
  <si>
    <t>A-9-03</t>
  </si>
  <si>
    <t>鉄筋コンクリート構造設計</t>
    <rPh sb="0" eb="2">
      <t>テッキン</t>
    </rPh>
    <rPh sb="8" eb="10">
      <t>コウゾウ</t>
    </rPh>
    <rPh sb="10" eb="12">
      <t>セッケイ</t>
    </rPh>
    <phoneticPr fontId="4"/>
  </si>
  <si>
    <t>鉄筋コンクリート構造設計</t>
    <phoneticPr fontId="6"/>
  </si>
  <si>
    <t>A-9-05</t>
  </si>
  <si>
    <t>建築構造解析</t>
    <rPh sb="0" eb="2">
      <t>ケンチク</t>
    </rPh>
    <rPh sb="2" eb="4">
      <t>コウゾウ</t>
    </rPh>
    <rPh sb="4" eb="6">
      <t>カイセキ</t>
    </rPh>
    <phoneticPr fontId="4"/>
  </si>
  <si>
    <t>構造力学（建築物）</t>
    <phoneticPr fontId="4"/>
  </si>
  <si>
    <t>建築構造解析</t>
    <phoneticPr fontId="4"/>
  </si>
  <si>
    <t>C</t>
    <phoneticPr fontId="1"/>
  </si>
  <si>
    <t>工事・施工</t>
    <rPh sb="0" eb="2">
      <t>コウジ</t>
    </rPh>
    <rPh sb="3" eb="5">
      <t>セコウ</t>
    </rPh>
    <phoneticPr fontId="1"/>
  </si>
  <si>
    <t>電力・電気・通信設備工事</t>
    <rPh sb="0" eb="2">
      <t>デンリョク</t>
    </rPh>
    <rPh sb="1" eb="2">
      <t>デンデン</t>
    </rPh>
    <rPh sb="3" eb="5">
      <t>デンキ</t>
    </rPh>
    <rPh sb="6" eb="8">
      <t>ツウシン</t>
    </rPh>
    <phoneticPr fontId="4"/>
  </si>
  <si>
    <t>C-1-02</t>
    <phoneticPr fontId="6"/>
  </si>
  <si>
    <t>電気設備／電気機器設備工事</t>
    <rPh sb="0" eb="2">
      <t>デンキ</t>
    </rPh>
    <rPh sb="2" eb="4">
      <t>セツビ</t>
    </rPh>
    <rPh sb="5" eb="7">
      <t>デンキ</t>
    </rPh>
    <rPh sb="7" eb="9">
      <t>キキ</t>
    </rPh>
    <rPh sb="9" eb="11">
      <t>セツビ</t>
    </rPh>
    <rPh sb="11" eb="13">
      <t>コウジ</t>
    </rPh>
    <phoneticPr fontId="6"/>
  </si>
  <si>
    <t>一般用電気設備工事</t>
    <phoneticPr fontId="6"/>
  </si>
  <si>
    <t>建築設備工事</t>
    <rPh sb="4" eb="6">
      <t>コウジ</t>
    </rPh>
    <phoneticPr fontId="4"/>
  </si>
  <si>
    <t>C-2-03</t>
  </si>
  <si>
    <t>給排水衛生設備工事</t>
    <rPh sb="0" eb="3">
      <t>キュウハイスイ</t>
    </rPh>
    <rPh sb="3" eb="5">
      <t>エイセイ</t>
    </rPh>
    <rPh sb="5" eb="7">
      <t>セツビ</t>
    </rPh>
    <rPh sb="7" eb="9">
      <t>コウジ</t>
    </rPh>
    <phoneticPr fontId="13"/>
  </si>
  <si>
    <t>給排水衛生設備概論</t>
    <phoneticPr fontId="6"/>
  </si>
  <si>
    <t>建築施工</t>
    <rPh sb="0" eb="2">
      <t>ケンチク</t>
    </rPh>
    <rPh sb="2" eb="4">
      <t>セコウ</t>
    </rPh>
    <phoneticPr fontId="4"/>
  </si>
  <si>
    <t>C-3-01</t>
    <phoneticPr fontId="4"/>
  </si>
  <si>
    <t>施工計画／施工管理</t>
    <rPh sb="0" eb="2">
      <t>セコウ</t>
    </rPh>
    <rPh sb="2" eb="4">
      <t>ケイカク</t>
    </rPh>
    <rPh sb="5" eb="7">
      <t>セコウ</t>
    </rPh>
    <rPh sb="7" eb="9">
      <t>カンリ</t>
    </rPh>
    <phoneticPr fontId="4"/>
  </si>
  <si>
    <t>建築施工管理</t>
    <phoneticPr fontId="6"/>
  </si>
  <si>
    <t>C-3-02</t>
    <phoneticPr fontId="4"/>
  </si>
  <si>
    <t>測量</t>
    <rPh sb="0" eb="2">
      <t>ソクリョウ</t>
    </rPh>
    <phoneticPr fontId="4"/>
  </si>
  <si>
    <t>測量技術</t>
    <phoneticPr fontId="4"/>
  </si>
  <si>
    <t>C-3-05</t>
    <phoneticPr fontId="4"/>
  </si>
  <si>
    <t>内外装仕上げ工事</t>
    <rPh sb="0" eb="3">
      <t>ナイガイソウ</t>
    </rPh>
    <rPh sb="3" eb="5">
      <t>シア</t>
    </rPh>
    <rPh sb="6" eb="8">
      <t>コウジ</t>
    </rPh>
    <phoneticPr fontId="4"/>
  </si>
  <si>
    <t>内外装仕上げ工事　乾式</t>
    <phoneticPr fontId="4"/>
  </si>
  <si>
    <t>内外装仕上げ工事　湿式(基本)</t>
    <phoneticPr fontId="4"/>
  </si>
  <si>
    <t>内外装仕上げ工事　湿式(応用)</t>
    <phoneticPr fontId="4"/>
  </si>
  <si>
    <t>Ｚ</t>
  </si>
  <si>
    <t>教育・安全</t>
    <rPh sb="0" eb="2">
      <t>キョウイク</t>
    </rPh>
    <rPh sb="3" eb="5">
      <t>アンゼン</t>
    </rPh>
    <phoneticPr fontId="14"/>
  </si>
  <si>
    <t>安全衛生</t>
    <rPh sb="0" eb="2">
      <t>アンゼン</t>
    </rPh>
    <rPh sb="2" eb="4">
      <t>エイセイ</t>
    </rPh>
    <phoneticPr fontId="14"/>
  </si>
  <si>
    <t>Z-2-01</t>
  </si>
  <si>
    <t>安全管理</t>
    <rPh sb="0" eb="2">
      <t>アンゼン</t>
    </rPh>
    <rPh sb="2" eb="4">
      <t>カンリ</t>
    </rPh>
    <phoneticPr fontId="14"/>
  </si>
  <si>
    <t>安全衛生</t>
    <phoneticPr fontId="6"/>
  </si>
  <si>
    <t>安全管理</t>
    <phoneticPr fontId="6"/>
  </si>
  <si>
    <t>技能・技術の小分類数</t>
    <rPh sb="0" eb="2">
      <t>ギノウ</t>
    </rPh>
    <rPh sb="3" eb="5">
      <t>ギジュツ</t>
    </rPh>
    <rPh sb="6" eb="9">
      <t>ショウブンルイ</t>
    </rPh>
    <rPh sb="9" eb="10">
      <t>スウ</t>
    </rPh>
    <phoneticPr fontId="4"/>
  </si>
  <si>
    <t>※1：ステップ１～３は、難易度ではなく、経験年数を３段階に分けたステップを表している。
経験年数は、概ね以下のように分けているが、あくまでも目安である。
ステップ１：１年～３年、ステップ２：４年～７年、ステップ３：８年以上
※２：このマップには、当該訓練科に必要な内容だけでなく、その応用となる技能・技術要素も追記している。</t>
    <rPh sb="12" eb="15">
      <t>ナンイド</t>
    </rPh>
    <rPh sb="20" eb="22">
      <t>ケイケン</t>
    </rPh>
    <rPh sb="22" eb="24">
      <t>ネンスウ</t>
    </rPh>
    <rPh sb="26" eb="28">
      <t>ダンカイ</t>
    </rPh>
    <rPh sb="29" eb="30">
      <t>ワ</t>
    </rPh>
    <rPh sb="37" eb="38">
      <t>アラワ</t>
    </rPh>
    <rPh sb="44" eb="46">
      <t>ケイケン</t>
    </rPh>
    <rPh sb="46" eb="48">
      <t>ネンスウ</t>
    </rPh>
    <rPh sb="50" eb="51">
      <t>オオム</t>
    </rPh>
    <rPh sb="52" eb="54">
      <t>イカ</t>
    </rPh>
    <rPh sb="58" eb="59">
      <t>ワ</t>
    </rPh>
    <rPh sb="70" eb="72">
      <t>メヤス</t>
    </rPh>
    <rPh sb="84" eb="85">
      <t>ネン</t>
    </rPh>
    <rPh sb="87" eb="88">
      <t>ネン</t>
    </rPh>
    <rPh sb="96" eb="97">
      <t>ネン</t>
    </rPh>
    <rPh sb="99" eb="100">
      <t>ネン</t>
    </rPh>
    <rPh sb="108" eb="109">
      <t>ネン</t>
    </rPh>
    <rPh sb="109" eb="111">
      <t>イジョウ</t>
    </rPh>
    <rPh sb="123" eb="125">
      <t>トウガイ</t>
    </rPh>
    <rPh sb="125" eb="127">
      <t>クンレン</t>
    </rPh>
    <rPh sb="127" eb="128">
      <t>カ</t>
    </rPh>
    <rPh sb="129" eb="131">
      <t>ヒツヨウ</t>
    </rPh>
    <rPh sb="132" eb="134">
      <t>ナイヨウ</t>
    </rPh>
    <rPh sb="142" eb="144">
      <t>オウヨウ</t>
    </rPh>
    <rPh sb="147" eb="149">
      <t>ギノウ</t>
    </rPh>
    <rPh sb="150" eb="152">
      <t>ギジュツ</t>
    </rPh>
    <rPh sb="152" eb="154">
      <t>ヨウソ</t>
    </rPh>
    <rPh sb="155" eb="157">
      <t>ツイキ</t>
    </rPh>
    <phoneticPr fontId="4"/>
  </si>
  <si>
    <t>研修種別</t>
    <rPh sb="0" eb="2">
      <t>ケンシュウ</t>
    </rPh>
    <rPh sb="2" eb="4">
      <t>シュベツ</t>
    </rPh>
    <phoneticPr fontId="4"/>
  </si>
  <si>
    <t>New
Re</t>
    <phoneticPr fontId="4"/>
  </si>
  <si>
    <t>コース
番号</t>
    <rPh sb="4" eb="6">
      <t>バンゴウ</t>
    </rPh>
    <phoneticPr fontId="4"/>
  </si>
  <si>
    <t>研修名</t>
    <rPh sb="0" eb="2">
      <t>ケンシュウ</t>
    </rPh>
    <rPh sb="2" eb="3">
      <t>メイ</t>
    </rPh>
    <phoneticPr fontId="4"/>
  </si>
  <si>
    <t>日程</t>
    <rPh sb="0" eb="2">
      <t>ニッテイ</t>
    </rPh>
    <phoneticPr fontId="4"/>
  </si>
  <si>
    <t>研修会場</t>
    <rPh sb="0" eb="2">
      <t>ケンシュウ</t>
    </rPh>
    <rPh sb="2" eb="4">
      <t>カイジョウ</t>
    </rPh>
    <phoneticPr fontId="4"/>
  </si>
  <si>
    <t>定員</t>
    <rPh sb="0" eb="2">
      <t>テイイン</t>
    </rPh>
    <phoneticPr fontId="4"/>
  </si>
  <si>
    <t>日数</t>
    <rPh sb="0" eb="2">
      <t>ニッスウ</t>
    </rPh>
    <phoneticPr fontId="4"/>
  </si>
  <si>
    <t>民間等
受講料</t>
    <rPh sb="0" eb="2">
      <t>ミンカン</t>
    </rPh>
    <rPh sb="2" eb="3">
      <t>トウ</t>
    </rPh>
    <rPh sb="4" eb="7">
      <t>ジュコウリョウ</t>
    </rPh>
    <phoneticPr fontId="4"/>
  </si>
  <si>
    <t>開催状況</t>
    <rPh sb="0" eb="2">
      <t>カイサイ</t>
    </rPh>
    <rPh sb="2" eb="4">
      <t>ジョウキョウ</t>
    </rPh>
    <phoneticPr fontId="4"/>
  </si>
  <si>
    <t>スキルマップに戻る</t>
    <rPh sb="7" eb="8">
      <t>モド</t>
    </rPh>
    <phoneticPr fontId="1"/>
  </si>
  <si>
    <t>職業能力開発総合大学校</t>
  </si>
  <si>
    <t>New</t>
  </si>
  <si>
    <t>技能・技術実践
研修（建築設計・施工）</t>
    <rPh sb="5" eb="7">
      <t>ジッセン</t>
    </rPh>
    <rPh sb="8" eb="10">
      <t>ケンシュウ</t>
    </rPh>
    <rPh sb="11" eb="13">
      <t>ケンチク</t>
    </rPh>
    <rPh sb="13" eb="15">
      <t>セッケイ</t>
    </rPh>
    <rPh sb="16" eb="18">
      <t>セコウ</t>
    </rPh>
    <phoneticPr fontId="16"/>
  </si>
  <si>
    <t>Rを用いた木材の材料試験結果の
統計的処理法</t>
    <phoneticPr fontId="16"/>
  </si>
  <si>
    <t>木材の人工乾燥技術</t>
  </si>
  <si>
    <t>Re</t>
    <phoneticPr fontId="16"/>
  </si>
  <si>
    <t>電気工事施工技術（RC編）</t>
  </si>
  <si>
    <t>電気工事施工技術（LGS編）</t>
  </si>
  <si>
    <t>壁装仕上げ施工技術</t>
  </si>
  <si>
    <t>内外装タイル施工技術</t>
  </si>
  <si>
    <t>技能・技術実践
研修（設備・保全）</t>
    <rPh sb="5" eb="7">
      <t>ジッセン</t>
    </rPh>
    <rPh sb="8" eb="10">
      <t>ケンシュウ</t>
    </rPh>
    <rPh sb="11" eb="13">
      <t>セツビ</t>
    </rPh>
    <rPh sb="14" eb="16">
      <t>ホゼン</t>
    </rPh>
    <phoneticPr fontId="16"/>
  </si>
  <si>
    <t>木工機械の保守技術</t>
  </si>
  <si>
    <t>木材加工用機械の安全作業</t>
  </si>
  <si>
    <t>職業訓練指導員スキルマップの利用にあたって</t>
    <phoneticPr fontId="6"/>
  </si>
  <si>
    <t>《利用規約》</t>
    <phoneticPr fontId="4"/>
  </si>
  <si>
    <t>１　本職業訓練指導員スキルマップ（以下、「本マップ」といいます。）の著作権は、職業能力開発総合大学校基盤整備センター（以下「当センター」といいます。）にあり、著作権法上の保護を受けており、私的使用や引用など著作権法上認められている場合および下記２の目的で利用する場合を除き、本マップの全部または一部を当センターに無断で転載・複製・印刷・配布・翻訳・貸与などを行うことはできません。
２　本マップは、職業訓練指導員（以下、「テクノインストラクター」といいます。）個人または、職業能力開発施設を運営する者が自テクノインストラクターの人材育成（人材育成計画の検討・作成・実施等）を目的として利用することができます。その他の目的に利用することはできません。</t>
    <rPh sb="2" eb="3">
      <t>ホン</t>
    </rPh>
    <rPh sb="3" eb="5">
      <t>ショクギョウ</t>
    </rPh>
    <rPh sb="5" eb="7">
      <t>クンレン</t>
    </rPh>
    <rPh sb="7" eb="10">
      <t>シドウイン</t>
    </rPh>
    <rPh sb="39" eb="41">
      <t>ショクギョウ</t>
    </rPh>
    <rPh sb="41" eb="43">
      <t>ノウリョク</t>
    </rPh>
    <rPh sb="43" eb="45">
      <t>カイハツ</t>
    </rPh>
    <rPh sb="45" eb="47">
      <t>ソウゴウ</t>
    </rPh>
    <rPh sb="47" eb="50">
      <t>ダイガッコウ</t>
    </rPh>
    <rPh sb="50" eb="52">
      <t>キバン</t>
    </rPh>
    <rPh sb="52" eb="54">
      <t>セイビ</t>
    </rPh>
    <phoneticPr fontId="4"/>
  </si>
  <si>
    <t>《利用方法》</t>
    <rPh sb="3" eb="5">
      <t>ホウホウ</t>
    </rPh>
    <phoneticPr fontId="4"/>
  </si>
  <si>
    <t>１　各シートの説明
　①スキルマップ（○○科）・・・訓練科に必要な技能・技術を体系的にまとめた表
　②スキルチェック結果・・・スキルマップの各要素をチェックした結果のグラフ
　③小分類番号（例：A-1-01）・・・訓練科の小分類に関連する職業大で実施する研修の一覧
２　利用方法
　本マップは、すでに有している技能・技術要素にチェックを入れることにより、今後、習得するべき技能・技術を把握することができます。各技能・技術要素の到達水準など能力の詳細は、要素のセルを選択することにより、スキルシートにて確認することができます。また、チェック結果はグラフで確認することができ、大分類毎の網羅率を把握することができます。
　職業能力開発大学校（以下、「職業大」といいます。）で実施する指導員研修一覧は、小分類名横にある「関連研修一覧へ」を選択することにより、関連する研修のカリキュラム内容等を確認することができます。
３　注意点
　自由に編集して活用できるように、全てのシート（計算結果や関数、ハイパーリンク）は保護されていません。編集される場合は、ご自身の判断と責任においてご利用くださるようお願いいたします。
　職業大で実施される翌年度の指導員研修一覧は、１～２月に更新をいたします。</t>
    <rPh sb="21" eb="22">
      <t>カ</t>
    </rPh>
    <rPh sb="26" eb="29">
      <t>クンレンカ</t>
    </rPh>
    <rPh sb="30" eb="32">
      <t>ヒツヨウ</t>
    </rPh>
    <rPh sb="33" eb="35">
      <t>ギノウ</t>
    </rPh>
    <rPh sb="36" eb="38">
      <t>ギジュツ</t>
    </rPh>
    <rPh sb="39" eb="41">
      <t>タイケイ</t>
    </rPh>
    <rPh sb="41" eb="42">
      <t>テキ</t>
    </rPh>
    <rPh sb="47" eb="48">
      <t>ヒョウ</t>
    </rPh>
    <rPh sb="58" eb="60">
      <t>ケッカ</t>
    </rPh>
    <rPh sb="70" eb="73">
      <t>カクヨウソ</t>
    </rPh>
    <rPh sb="80" eb="82">
      <t>ケッカ</t>
    </rPh>
    <rPh sb="89" eb="92">
      <t>ショウブンルイ</t>
    </rPh>
    <rPh sb="92" eb="94">
      <t>バンゴウ</t>
    </rPh>
    <rPh sb="95" eb="96">
      <t>レイ</t>
    </rPh>
    <rPh sb="107" eb="109">
      <t>クンレン</t>
    </rPh>
    <rPh sb="109" eb="110">
      <t>カ</t>
    </rPh>
    <rPh sb="111" eb="114">
      <t>ショウブンルイ</t>
    </rPh>
    <rPh sb="115" eb="117">
      <t>カンレン</t>
    </rPh>
    <rPh sb="119" eb="121">
      <t>ショクギョウ</t>
    </rPh>
    <rPh sb="121" eb="122">
      <t>ダイ</t>
    </rPh>
    <rPh sb="123" eb="125">
      <t>ジッシ</t>
    </rPh>
    <rPh sb="127" eb="129">
      <t>ケンシュウ</t>
    </rPh>
    <rPh sb="130" eb="132">
      <t>イチラン</t>
    </rPh>
    <rPh sb="137" eb="139">
      <t>リヨウ</t>
    </rPh>
    <rPh sb="139" eb="141">
      <t>ホウホウ</t>
    </rPh>
    <rPh sb="143" eb="144">
      <t>ホン</t>
    </rPh>
    <rPh sb="157" eb="159">
      <t>ギノウ</t>
    </rPh>
    <rPh sb="160" eb="162">
      <t>ギジュツ</t>
    </rPh>
    <rPh sb="162" eb="164">
      <t>ヨウソ</t>
    </rPh>
    <rPh sb="170" eb="171">
      <t>イ</t>
    </rPh>
    <rPh sb="179" eb="181">
      <t>コンゴ</t>
    </rPh>
    <rPh sb="182" eb="184">
      <t>シュウトク</t>
    </rPh>
    <rPh sb="194" eb="196">
      <t>ハアク</t>
    </rPh>
    <rPh sb="206" eb="207">
      <t>カク</t>
    </rPh>
    <rPh sb="207" eb="209">
      <t>ギノウ</t>
    </rPh>
    <rPh sb="210" eb="212">
      <t>ギジュツ</t>
    </rPh>
    <rPh sb="212" eb="214">
      <t>ヨウソ</t>
    </rPh>
    <rPh sb="215" eb="217">
      <t>トウタツ</t>
    </rPh>
    <rPh sb="217" eb="219">
      <t>スイジュン</t>
    </rPh>
    <rPh sb="221" eb="223">
      <t>ノウリョク</t>
    </rPh>
    <rPh sb="224" eb="226">
      <t>ショウサイ</t>
    </rPh>
    <rPh sb="228" eb="230">
      <t>ヨウソ</t>
    </rPh>
    <rPh sb="234" eb="236">
      <t>センタク</t>
    </rPh>
    <rPh sb="252" eb="254">
      <t>カクニン</t>
    </rPh>
    <rPh sb="271" eb="273">
      <t>ケッカ</t>
    </rPh>
    <rPh sb="278" eb="280">
      <t>カクニン</t>
    </rPh>
    <rPh sb="288" eb="289">
      <t>ダイ</t>
    </rPh>
    <rPh sb="289" eb="291">
      <t>ブンルイ</t>
    </rPh>
    <rPh sb="291" eb="292">
      <t>ゴト</t>
    </rPh>
    <rPh sb="293" eb="295">
      <t>モウラ</t>
    </rPh>
    <rPh sb="295" eb="296">
      <t>リツ</t>
    </rPh>
    <rPh sb="297" eb="299">
      <t>ハアク</t>
    </rPh>
    <rPh sb="311" eb="313">
      <t>ショクギョウ</t>
    </rPh>
    <rPh sb="313" eb="315">
      <t>ノウリョク</t>
    </rPh>
    <rPh sb="315" eb="317">
      <t>カイハツ</t>
    </rPh>
    <rPh sb="317" eb="320">
      <t>ダイガッコウ</t>
    </rPh>
    <rPh sb="321" eb="323">
      <t>イカ</t>
    </rPh>
    <rPh sb="325" eb="327">
      <t>ショクギョウ</t>
    </rPh>
    <rPh sb="327" eb="328">
      <t>ダイ</t>
    </rPh>
    <rPh sb="337" eb="339">
      <t>ジッシ</t>
    </rPh>
    <rPh sb="341" eb="344">
      <t>シドウイン</t>
    </rPh>
    <rPh sb="344" eb="346">
      <t>ケンシュウ</t>
    </rPh>
    <rPh sb="346" eb="348">
      <t>イチラン</t>
    </rPh>
    <rPh sb="350" eb="353">
      <t>ショウブンルイ</t>
    </rPh>
    <rPh sb="353" eb="354">
      <t>メイ</t>
    </rPh>
    <rPh sb="354" eb="355">
      <t>ヨコ</t>
    </rPh>
    <rPh sb="359" eb="365">
      <t>カンレンケンシュウイチラン</t>
    </rPh>
    <rPh sb="368" eb="370">
      <t>センタク</t>
    </rPh>
    <rPh sb="378" eb="380">
      <t>カンレン</t>
    </rPh>
    <rPh sb="382" eb="384">
      <t>ケンシュウ</t>
    </rPh>
    <rPh sb="391" eb="393">
      <t>ナイヨウ</t>
    </rPh>
    <rPh sb="393" eb="394">
      <t>トウ</t>
    </rPh>
    <rPh sb="395" eb="397">
      <t>カクニン</t>
    </rPh>
    <rPh sb="411" eb="414">
      <t>チュウイテン</t>
    </rPh>
    <rPh sb="416" eb="418">
      <t>ジユウ</t>
    </rPh>
    <rPh sb="419" eb="421">
      <t>ヘンシュウ</t>
    </rPh>
    <rPh sb="423" eb="425">
      <t>カツヨウ</t>
    </rPh>
    <rPh sb="432" eb="433">
      <t>スベ</t>
    </rPh>
    <rPh sb="439" eb="441">
      <t>ケイサン</t>
    </rPh>
    <rPh sb="441" eb="443">
      <t>ケッカ</t>
    </rPh>
    <rPh sb="444" eb="446">
      <t>カンスウ</t>
    </rPh>
    <rPh sb="456" eb="458">
      <t>ホゴ</t>
    </rPh>
    <rPh sb="466" eb="468">
      <t>ヘンシュウ</t>
    </rPh>
    <rPh sb="471" eb="473">
      <t>バアイ</t>
    </rPh>
    <rPh sb="498" eb="499">
      <t>ネガイ</t>
    </rPh>
    <rPh sb="508" eb="510">
      <t>ショクギョウ</t>
    </rPh>
    <rPh sb="510" eb="511">
      <t>ダイ</t>
    </rPh>
    <rPh sb="512" eb="514">
      <t>ジッシ</t>
    </rPh>
    <rPh sb="521" eb="524">
      <t>シドウイン</t>
    </rPh>
    <rPh sb="524" eb="526">
      <t>ケンシュウ</t>
    </rPh>
    <rPh sb="526" eb="528">
      <t>イチラン</t>
    </rPh>
    <rPh sb="533" eb="534">
      <t>ガツ</t>
    </rPh>
    <rPh sb="535" eb="537">
      <t>コウシン</t>
    </rPh>
    <phoneticPr fontId="4"/>
  </si>
  <si>
    <t>《お問い合わせ》</t>
    <phoneticPr fontId="4"/>
  </si>
  <si>
    <t>その他ご質問は、基盤整備センターHP「お問い合わせ・FAQ」あてに、お問い合わせください。</t>
    <phoneticPr fontId="4"/>
  </si>
  <si>
    <t>本マップの構成や考え方については、
　→基盤整備センターHP（http://www.tetras.uitec.jeed.go.jp/）
　　　→【QUICK ACCESS】、【統計・事例】、【データベース】のいずれかから
　　　　→【職業訓練指導員の能力体系】をご覧ください。
詳細の利用方法は、【利用マニュアル】をご覧ください。</t>
    <rPh sb="119" eb="121">
      <t>クンレン</t>
    </rPh>
    <rPh sb="121" eb="124">
      <t>シドウイン</t>
    </rPh>
    <rPh sb="125" eb="127">
      <t>ノウリョク</t>
    </rPh>
    <rPh sb="159" eb="160">
      <t>ラン</t>
    </rPh>
    <phoneticPr fontId="4"/>
  </si>
  <si>
    <t xml:space="preserve">独立行政法人高齢・障害・求職者雇用支援機構
職業能力開発総合大学校
基盤整備センター
〒187-0035東京都小平市小川西町2-32-1
TEL：042（348）5089
URL：http://www.tetras.uitec.jeed.go.jp/
</t>
    <phoneticPr fontId="4"/>
  </si>
  <si>
    <t>共通</t>
    <rPh sb="0" eb="2">
      <t>キョウツウ</t>
    </rPh>
    <phoneticPr fontId="1"/>
  </si>
  <si>
    <t>第４次産業革命</t>
    <phoneticPr fontId="1"/>
  </si>
  <si>
    <t>DX</t>
    <phoneticPr fontId="6"/>
  </si>
  <si>
    <t>関連研修一覧へ</t>
    <rPh sb="0" eb="2">
      <t>カンレン</t>
    </rPh>
    <rPh sb="2" eb="4">
      <t>ケンシュウ</t>
    </rPh>
    <rPh sb="4" eb="6">
      <t>イチラン</t>
    </rPh>
    <phoneticPr fontId="6"/>
  </si>
  <si>
    <t>令和４年度職業訓練指導員研修一覧（令和４年２月２５日現在）</t>
    <rPh sb="3" eb="5">
      <t>ネンド</t>
    </rPh>
    <rPh sb="5" eb="7">
      <t>ショクギョウ</t>
    </rPh>
    <rPh sb="7" eb="9">
      <t>クンレン</t>
    </rPh>
    <rPh sb="9" eb="12">
      <t>シドウイン</t>
    </rPh>
    <rPh sb="12" eb="14">
      <t>ケンシュウ</t>
    </rPh>
    <rPh sb="14" eb="16">
      <t>イチラン</t>
    </rPh>
    <rPh sb="20" eb="21">
      <t>ネン</t>
    </rPh>
    <rPh sb="22" eb="23">
      <t>ガツ</t>
    </rPh>
    <rPh sb="25" eb="26">
      <t>ニチ</t>
    </rPh>
    <rPh sb="26" eb="28">
      <t>ゲンザイ</t>
    </rPh>
    <phoneticPr fontId="4"/>
  </si>
  <si>
    <t>―</t>
  </si>
  <si>
    <t>令和5年 3月 2日(木)～ 3月 3日(金)</t>
    <rPh sb="0" eb="2">
      <t>レイワ</t>
    </rPh>
    <rPh sb="3" eb="4">
      <t>ネン</t>
    </rPh>
    <rPh sb="6" eb="7">
      <t>ガツ</t>
    </rPh>
    <rPh sb="9" eb="10">
      <t>ヒ</t>
    </rPh>
    <rPh sb="11" eb="12">
      <t>モク</t>
    </rPh>
    <rPh sb="16" eb="17">
      <t>ガツ</t>
    </rPh>
    <rPh sb="19" eb="20">
      <t>ヒ</t>
    </rPh>
    <rPh sb="21" eb="22">
      <t>キン</t>
    </rPh>
    <phoneticPr fontId="20"/>
  </si>
  <si>
    <t xml:space="preserve">令和4年11月14日(月)～11月18日(金) </t>
  </si>
  <si>
    <t>漆塗装の技術技能とデザイン手法</t>
  </si>
  <si>
    <t>令和5年 2月 9日(木)～ 2月10日(金)</t>
    <rPh sb="0" eb="2">
      <t>レイワ</t>
    </rPh>
    <rPh sb="3" eb="4">
      <t>ネン</t>
    </rPh>
    <rPh sb="6" eb="7">
      <t>ガツ</t>
    </rPh>
    <rPh sb="9" eb="10">
      <t>ヒ</t>
    </rPh>
    <rPh sb="11" eb="12">
      <t>モク</t>
    </rPh>
    <rPh sb="16" eb="17">
      <t>ガツ</t>
    </rPh>
    <rPh sb="19" eb="20">
      <t>ヒ</t>
    </rPh>
    <rPh sb="21" eb="22">
      <t>キン</t>
    </rPh>
    <phoneticPr fontId="20"/>
  </si>
  <si>
    <t>建築に使用される木質材料の性質と
利用技術</t>
    <phoneticPr fontId="16"/>
  </si>
  <si>
    <t xml:space="preserve">令和5年 2月14日(火)～ 2月16日(木) </t>
  </si>
  <si>
    <t>木工塗装の技術技能とデザイン展開</t>
  </si>
  <si>
    <t>令和5年 2月21日(火)～ 2月22日(水)</t>
    <rPh sb="0" eb="2">
      <t>レイワ</t>
    </rPh>
    <rPh sb="3" eb="4">
      <t>ネン</t>
    </rPh>
    <rPh sb="6" eb="7">
      <t>ガツ</t>
    </rPh>
    <rPh sb="9" eb="10">
      <t>ヒ</t>
    </rPh>
    <rPh sb="11" eb="12">
      <t>ヒ</t>
    </rPh>
    <rPh sb="16" eb="17">
      <t>ガツ</t>
    </rPh>
    <rPh sb="19" eb="20">
      <t>ヒ</t>
    </rPh>
    <rPh sb="21" eb="22">
      <t>ミズ</t>
    </rPh>
    <phoneticPr fontId="20"/>
  </si>
  <si>
    <t>実習で学ぶコンクリートの基本</t>
  </si>
  <si>
    <t>木工機械を用いた加工技術 ルータ編</t>
  </si>
  <si>
    <t>令和4年10月20日(木)～10月21日(金)</t>
    <rPh sb="0" eb="2">
      <t>レイワ</t>
    </rPh>
    <rPh sb="3" eb="4">
      <t>ネン</t>
    </rPh>
    <rPh sb="6" eb="7">
      <t>ガツ</t>
    </rPh>
    <rPh sb="9" eb="10">
      <t>カ</t>
    </rPh>
    <rPh sb="11" eb="12">
      <t>キ</t>
    </rPh>
    <rPh sb="16" eb="17">
      <t>ガツ</t>
    </rPh>
    <rPh sb="19" eb="20">
      <t>ニチ</t>
    </rPh>
    <rPh sb="21" eb="22">
      <t>キン</t>
    </rPh>
    <phoneticPr fontId="20"/>
  </si>
  <si>
    <t>令和4年11月24日(木)～11月25日(金)</t>
    <rPh sb="0" eb="2">
      <t>レイワ</t>
    </rPh>
    <rPh sb="3" eb="4">
      <t>ネン</t>
    </rPh>
    <rPh sb="6" eb="7">
      <t>ガツ</t>
    </rPh>
    <rPh sb="9" eb="10">
      <t>ニチ</t>
    </rPh>
    <rPh sb="11" eb="12">
      <t>キ</t>
    </rPh>
    <rPh sb="16" eb="17">
      <t>ガツ</t>
    </rPh>
    <rPh sb="19" eb="20">
      <t>ニチ</t>
    </rPh>
    <rPh sb="21" eb="22">
      <t>キン</t>
    </rPh>
    <phoneticPr fontId="20"/>
  </si>
  <si>
    <t>令和4年 7月14日(木)～ 7月15日(金)</t>
    <rPh sb="0" eb="2">
      <t>レイワ</t>
    </rPh>
    <rPh sb="3" eb="4">
      <t>ネン</t>
    </rPh>
    <rPh sb="6" eb="7">
      <t>ガツ</t>
    </rPh>
    <rPh sb="9" eb="10">
      <t>ヒ</t>
    </rPh>
    <rPh sb="11" eb="12">
      <t>モク</t>
    </rPh>
    <rPh sb="16" eb="17">
      <t>ガツ</t>
    </rPh>
    <rPh sb="19" eb="20">
      <t>ヒ</t>
    </rPh>
    <rPh sb="21" eb="22">
      <t>キン</t>
    </rPh>
    <phoneticPr fontId="20"/>
  </si>
  <si>
    <t>令和4年 5月26日(木)～ 5月27日(金)</t>
    <rPh sb="0" eb="2">
      <t>レイワ</t>
    </rPh>
    <rPh sb="3" eb="4">
      <t>ネン</t>
    </rPh>
    <rPh sb="6" eb="7">
      <t>ガツ</t>
    </rPh>
    <rPh sb="9" eb="10">
      <t>ヒ</t>
    </rPh>
    <rPh sb="11" eb="12">
      <t>モク</t>
    </rPh>
    <rPh sb="16" eb="17">
      <t>ガツ</t>
    </rPh>
    <rPh sb="19" eb="20">
      <t>ヒ</t>
    </rPh>
    <rPh sb="21" eb="22">
      <t>キン</t>
    </rPh>
    <phoneticPr fontId="20"/>
  </si>
  <si>
    <t>住宅の省エネルギー性能評価手法</t>
  </si>
  <si>
    <t>屋内外の温熱環境予測と制御に関する
技術</t>
    <phoneticPr fontId="16"/>
  </si>
  <si>
    <t>令和4年 8月25日(木)～ 8月26日(金)</t>
    <rPh sb="0" eb="2">
      <t>レイワ</t>
    </rPh>
    <rPh sb="3" eb="4">
      <t>ネン</t>
    </rPh>
    <rPh sb="6" eb="7">
      <t>ガツ</t>
    </rPh>
    <rPh sb="9" eb="10">
      <t>ヒ</t>
    </rPh>
    <rPh sb="11" eb="12">
      <t>モク</t>
    </rPh>
    <rPh sb="16" eb="17">
      <t>ガツ</t>
    </rPh>
    <rPh sb="19" eb="20">
      <t>ヒ</t>
    </rPh>
    <rPh sb="21" eb="22">
      <t>キン</t>
    </rPh>
    <phoneticPr fontId="20"/>
  </si>
  <si>
    <t>職業能力開発総合大学校</t>
    <rPh sb="0" eb="2">
      <t>ショクギョウ</t>
    </rPh>
    <rPh sb="2" eb="4">
      <t>ノウリョク</t>
    </rPh>
    <rPh sb="4" eb="6">
      <t>カイハツ</t>
    </rPh>
    <rPh sb="6" eb="11">
      <t>ソウゴウダイガッコウ</t>
    </rPh>
    <phoneticPr fontId="20"/>
  </si>
  <si>
    <t>令和4年 6月20日(月)～ 6月22日(水)</t>
    <rPh sb="0" eb="2">
      <t>レイワ</t>
    </rPh>
    <rPh sb="3" eb="4">
      <t>ネン</t>
    </rPh>
    <rPh sb="6" eb="7">
      <t>ガツ</t>
    </rPh>
    <rPh sb="9" eb="10">
      <t>ヒ</t>
    </rPh>
    <rPh sb="11" eb="12">
      <t>ゲツ</t>
    </rPh>
    <rPh sb="16" eb="17">
      <t>ガツ</t>
    </rPh>
    <rPh sb="19" eb="20">
      <t>ヒ</t>
    </rPh>
    <rPh sb="21" eb="22">
      <t>スイ</t>
    </rPh>
    <phoneticPr fontId="20"/>
  </si>
  <si>
    <t>在来木造住宅設計技術
（意匠・法規・構造編）</t>
    <phoneticPr fontId="16"/>
  </si>
  <si>
    <t>令和4年 6月23日(木)～ 6月24日(金)</t>
    <rPh sb="0" eb="2">
      <t>レイワ</t>
    </rPh>
    <rPh sb="3" eb="4">
      <t>ネン</t>
    </rPh>
    <rPh sb="6" eb="7">
      <t>ガツ</t>
    </rPh>
    <rPh sb="9" eb="10">
      <t>ヒ</t>
    </rPh>
    <rPh sb="11" eb="12">
      <t>モク</t>
    </rPh>
    <rPh sb="16" eb="17">
      <t>ガツ</t>
    </rPh>
    <rPh sb="19" eb="20">
      <t>ヒ</t>
    </rPh>
    <rPh sb="21" eb="22">
      <t>キン</t>
    </rPh>
    <phoneticPr fontId="20"/>
  </si>
  <si>
    <t>在来木造住宅設計技術
（環境・設備編）</t>
    <phoneticPr fontId="16"/>
  </si>
  <si>
    <t>令和4年 6月 1日(水)～ 6月 2日(木)</t>
  </si>
  <si>
    <t>防災コミュニティデザイン
－生活者が考え育む住環境の安心安全－</t>
    <phoneticPr fontId="16"/>
  </si>
  <si>
    <t>令和4年 6月 7日(火)～ 6月 8日(水)</t>
    <rPh sb="0" eb="2">
      <t>レイワ</t>
    </rPh>
    <rPh sb="3" eb="4">
      <t>ネン</t>
    </rPh>
    <rPh sb="6" eb="7">
      <t>ガツ</t>
    </rPh>
    <rPh sb="9" eb="10">
      <t>ヒ</t>
    </rPh>
    <rPh sb="11" eb="12">
      <t>ヒ</t>
    </rPh>
    <rPh sb="16" eb="17">
      <t>ガツ</t>
    </rPh>
    <rPh sb="19" eb="20">
      <t>ヒ</t>
    </rPh>
    <rPh sb="21" eb="22">
      <t>ミズ</t>
    </rPh>
    <phoneticPr fontId="20"/>
  </si>
  <si>
    <t>インテリアパース技法</t>
    <rPh sb="8" eb="10">
      <t>ギホウ</t>
    </rPh>
    <phoneticPr fontId="4"/>
  </si>
  <si>
    <t>令和4年 8月22日(月)～ 8月24日(水)</t>
    <rPh sb="0" eb="2">
      <t>レイワ</t>
    </rPh>
    <rPh sb="3" eb="4">
      <t>ネン</t>
    </rPh>
    <rPh sb="6" eb="7">
      <t>ガツ</t>
    </rPh>
    <rPh sb="9" eb="10">
      <t>ヒ</t>
    </rPh>
    <rPh sb="11" eb="12">
      <t>ゲツ</t>
    </rPh>
    <rPh sb="16" eb="17">
      <t>ガツ</t>
    </rPh>
    <rPh sb="19" eb="20">
      <t>ヒ</t>
    </rPh>
    <rPh sb="21" eb="22">
      <t>スイ</t>
    </rPh>
    <phoneticPr fontId="20"/>
  </si>
  <si>
    <t>建築確認のための設計図書作成技術
（意匠設計編）</t>
    <phoneticPr fontId="16"/>
  </si>
  <si>
    <t>建築確認のための設計図書作成技術
（構造・換気設計編）</t>
    <phoneticPr fontId="16"/>
  </si>
  <si>
    <t>令和4年 9月 7日(水)～ 9月 9日(金)</t>
    <rPh sb="11" eb="12">
      <t>ミズ</t>
    </rPh>
    <rPh sb="21" eb="22">
      <t>キン</t>
    </rPh>
    <phoneticPr fontId="20"/>
  </si>
  <si>
    <t>空間デザイン心理学の実践</t>
  </si>
  <si>
    <t>令和4年11月17日(木)～11月18日(金)</t>
  </si>
  <si>
    <t>将来展望を見据えた居住環境整備手法</t>
  </si>
  <si>
    <t>令和4年 7月11日(月)～ 7月13日(水)</t>
    <rPh sb="0" eb="2">
      <t>レイワ</t>
    </rPh>
    <rPh sb="3" eb="4">
      <t>ネン</t>
    </rPh>
    <rPh sb="6" eb="7">
      <t>ガツ</t>
    </rPh>
    <rPh sb="9" eb="10">
      <t>ヒ</t>
    </rPh>
    <rPh sb="11" eb="12">
      <t>ゲツ</t>
    </rPh>
    <rPh sb="16" eb="17">
      <t>ガツ</t>
    </rPh>
    <rPh sb="19" eb="20">
      <t>ヒ</t>
    </rPh>
    <rPh sb="21" eb="22">
      <t>スイ</t>
    </rPh>
    <phoneticPr fontId="20"/>
  </si>
  <si>
    <t>建築BIM技術</t>
  </si>
  <si>
    <t>令和4年10月 6日(木)～10月 7日(金)</t>
    <rPh sb="0" eb="2">
      <t>レイワ</t>
    </rPh>
    <rPh sb="3" eb="4">
      <t>ネン</t>
    </rPh>
    <rPh sb="6" eb="7">
      <t>ツキ</t>
    </rPh>
    <rPh sb="9" eb="10">
      <t>ヒ</t>
    </rPh>
    <rPh sb="11" eb="12">
      <t>モク</t>
    </rPh>
    <rPh sb="16" eb="17">
      <t>ガツ</t>
    </rPh>
    <rPh sb="19" eb="20">
      <t>ヒ</t>
    </rPh>
    <rPh sb="21" eb="22">
      <t>キン</t>
    </rPh>
    <phoneticPr fontId="20"/>
  </si>
  <si>
    <t>ニーズをカタチにするための設計技術</t>
  </si>
  <si>
    <t>令和4年10月12日(水)～10月14日(金)</t>
    <rPh sb="0" eb="2">
      <t>レイワ</t>
    </rPh>
    <rPh sb="3" eb="4">
      <t>ネン</t>
    </rPh>
    <rPh sb="6" eb="7">
      <t>ツキ</t>
    </rPh>
    <rPh sb="9" eb="10">
      <t>ヒ</t>
    </rPh>
    <rPh sb="11" eb="12">
      <t>スイ</t>
    </rPh>
    <rPh sb="16" eb="17">
      <t>ガツ</t>
    </rPh>
    <rPh sb="19" eb="20">
      <t>ヒ</t>
    </rPh>
    <rPh sb="21" eb="22">
      <t>キン</t>
    </rPh>
    <phoneticPr fontId="20"/>
  </si>
  <si>
    <t>木造住宅のリフォーム設計実践技術</t>
  </si>
  <si>
    <t>令和4年11月10日(木)～11月11日(金)</t>
  </si>
  <si>
    <t>地盤調査と木造住宅基礎の設計手法</t>
  </si>
  <si>
    <t>令和4年 6月 6日(月)～ 6月 7日(火)</t>
  </si>
  <si>
    <t>木造住宅の許容応力度計算</t>
  </si>
  <si>
    <t>技能・技術実践研修（金属加工）（建築設計・施工）</t>
    <rPh sb="10" eb="12">
      <t>キンゾク</t>
    </rPh>
    <rPh sb="12" eb="14">
      <t>カコウ</t>
    </rPh>
    <phoneticPr fontId="16"/>
  </si>
  <si>
    <t>令和4年 8月24日(水)～ 8月26日(金)</t>
    <rPh sb="0" eb="2">
      <t>レイワ</t>
    </rPh>
    <rPh sb="3" eb="4">
      <t>ネン</t>
    </rPh>
    <rPh sb="6" eb="7">
      <t>ガツ</t>
    </rPh>
    <rPh sb="9" eb="10">
      <t>ヒ</t>
    </rPh>
    <rPh sb="11" eb="12">
      <t>ミズ</t>
    </rPh>
    <rPh sb="16" eb="17">
      <t>ガツ</t>
    </rPh>
    <rPh sb="19" eb="20">
      <t>ヒ</t>
    </rPh>
    <rPh sb="21" eb="22">
      <t>キン</t>
    </rPh>
    <phoneticPr fontId="20"/>
  </si>
  <si>
    <t>鉄骨構造高力ボルト設計・製作施工管理</t>
    <rPh sb="2" eb="4">
      <t>コウゾウ</t>
    </rPh>
    <phoneticPr fontId="4"/>
  </si>
  <si>
    <t>令和4年 9月14日(水)～ 9月16日(金)</t>
    <rPh sb="0" eb="2">
      <t>レイワ</t>
    </rPh>
    <rPh sb="3" eb="4">
      <t>ネン</t>
    </rPh>
    <rPh sb="6" eb="7">
      <t>ガツ</t>
    </rPh>
    <rPh sb="9" eb="10">
      <t>ヒ</t>
    </rPh>
    <rPh sb="11" eb="12">
      <t>ミズ</t>
    </rPh>
    <rPh sb="16" eb="17">
      <t>ガツ</t>
    </rPh>
    <rPh sb="19" eb="20">
      <t>ヒ</t>
    </rPh>
    <rPh sb="21" eb="22">
      <t>キン</t>
    </rPh>
    <phoneticPr fontId="20"/>
  </si>
  <si>
    <t>鉄骨構造溶接設計・製作施工管理</t>
    <rPh sb="2" eb="4">
      <t>コウゾウ</t>
    </rPh>
    <phoneticPr fontId="4"/>
  </si>
  <si>
    <t>令和4年12月14日(水)～12月16日(金)</t>
    <rPh sb="0" eb="2">
      <t>レイワ</t>
    </rPh>
    <rPh sb="3" eb="4">
      <t>ネン</t>
    </rPh>
    <rPh sb="6" eb="7">
      <t>ガツ</t>
    </rPh>
    <rPh sb="9" eb="10">
      <t>ヒ</t>
    </rPh>
    <rPh sb="11" eb="12">
      <t>ミズ</t>
    </rPh>
    <rPh sb="16" eb="17">
      <t>ガツ</t>
    </rPh>
    <rPh sb="19" eb="20">
      <t>ヒ</t>
    </rPh>
    <rPh sb="21" eb="22">
      <t>キン</t>
    </rPh>
    <phoneticPr fontId="20"/>
  </si>
  <si>
    <t>鉄骨構造設計・製作施工管理基礎</t>
    <rPh sb="4" eb="6">
      <t>セッケイ</t>
    </rPh>
    <phoneticPr fontId="4"/>
  </si>
  <si>
    <t>令和5年 3月 9日(木)～ 3月10日(金)</t>
    <rPh sb="0" eb="2">
      <t>レイワ</t>
    </rPh>
    <rPh sb="3" eb="4">
      <t>ネン</t>
    </rPh>
    <rPh sb="6" eb="7">
      <t>ガツ</t>
    </rPh>
    <rPh sb="9" eb="10">
      <t>ヒ</t>
    </rPh>
    <rPh sb="11" eb="12">
      <t>キ</t>
    </rPh>
    <rPh sb="16" eb="17">
      <t>ガツ</t>
    </rPh>
    <rPh sb="19" eb="20">
      <t>ヒ</t>
    </rPh>
    <rPh sb="21" eb="22">
      <t>キン</t>
    </rPh>
    <phoneticPr fontId="20"/>
  </si>
  <si>
    <t>鉄骨構造設計・製作施工管理応用</t>
    <rPh sb="4" eb="6">
      <t>セッケイ</t>
    </rPh>
    <phoneticPr fontId="4"/>
  </si>
  <si>
    <t>令和4年12月 7日(水)～12月 8日(木)</t>
    <rPh sb="0" eb="2">
      <t>レイワ</t>
    </rPh>
    <rPh sb="3" eb="4">
      <t>ネン</t>
    </rPh>
    <rPh sb="6" eb="7">
      <t>ガツ</t>
    </rPh>
    <rPh sb="9" eb="10">
      <t>ヒ</t>
    </rPh>
    <rPh sb="16" eb="17">
      <t>ガツ</t>
    </rPh>
    <rPh sb="19" eb="20">
      <t>カ</t>
    </rPh>
    <phoneticPr fontId="20"/>
  </si>
  <si>
    <t>RC造住宅の構造計算書作成と
構造計画の考え方</t>
    <phoneticPr fontId="16"/>
  </si>
  <si>
    <t>令和4年 5月19日(木)～ 5月20日(金)</t>
    <rPh sb="0" eb="2">
      <t>レイワ</t>
    </rPh>
    <rPh sb="3" eb="4">
      <t>ネン</t>
    </rPh>
    <rPh sb="6" eb="7">
      <t>ガツ</t>
    </rPh>
    <rPh sb="9" eb="10">
      <t>ヒ</t>
    </rPh>
    <rPh sb="11" eb="12">
      <t>モク</t>
    </rPh>
    <rPh sb="16" eb="17">
      <t>ガツ</t>
    </rPh>
    <rPh sb="19" eb="20">
      <t>ヒ</t>
    </rPh>
    <rPh sb="21" eb="22">
      <t>キン</t>
    </rPh>
    <phoneticPr fontId="20"/>
  </si>
  <si>
    <t>教えられる不静定構造物の解法</t>
    <rPh sb="0" eb="1">
      <t>オシ</t>
    </rPh>
    <rPh sb="5" eb="6">
      <t>フ</t>
    </rPh>
    <rPh sb="6" eb="8">
      <t>セイテイ</t>
    </rPh>
    <rPh sb="8" eb="11">
      <t>コウゾウブツ</t>
    </rPh>
    <rPh sb="12" eb="14">
      <t>カイホウ</t>
    </rPh>
    <phoneticPr fontId="4"/>
  </si>
  <si>
    <t>令和4年 8月23日(火)～ 8月25日(木）</t>
  </si>
  <si>
    <t>プレカット工場における架構設計の現状</t>
  </si>
  <si>
    <t>令和5年 1月16日(月)～ 1月17日(火)</t>
  </si>
  <si>
    <t>プログラミング言語による
フレーム構造の構造解析</t>
    <phoneticPr fontId="16"/>
  </si>
  <si>
    <t>令和4年 8月18日(木)～ 8月19日(金)</t>
    <rPh sb="0" eb="2">
      <t>レイワ</t>
    </rPh>
    <rPh sb="3" eb="4">
      <t>ネン</t>
    </rPh>
    <rPh sb="6" eb="7">
      <t>ガツ</t>
    </rPh>
    <rPh sb="9" eb="10">
      <t>ヒ</t>
    </rPh>
    <rPh sb="11" eb="12">
      <t>モク</t>
    </rPh>
    <rPh sb="16" eb="17">
      <t>ガツ</t>
    </rPh>
    <rPh sb="19" eb="20">
      <t>ヒ</t>
    </rPh>
    <rPh sb="21" eb="22">
      <t>キン</t>
    </rPh>
    <phoneticPr fontId="20"/>
  </si>
  <si>
    <t>令和4年12月 1日(木)～12月 2日(金)</t>
    <rPh sb="0" eb="2">
      <t>レイワ</t>
    </rPh>
    <rPh sb="3" eb="4">
      <t>ネン</t>
    </rPh>
    <rPh sb="6" eb="7">
      <t>ガツ</t>
    </rPh>
    <rPh sb="9" eb="10">
      <t>ヒ</t>
    </rPh>
    <rPh sb="11" eb="12">
      <t>モク</t>
    </rPh>
    <rPh sb="16" eb="17">
      <t>ガツ</t>
    </rPh>
    <rPh sb="19" eb="20">
      <t>ヒ</t>
    </rPh>
    <rPh sb="21" eb="22">
      <t>キン</t>
    </rPh>
    <phoneticPr fontId="20"/>
  </si>
  <si>
    <t>技能・技術実践研修（電気）</t>
    <rPh sb="10" eb="12">
      <t>デンキ</t>
    </rPh>
    <phoneticPr fontId="16"/>
  </si>
  <si>
    <t>令和4年 6月16日(木)～ 6月17日(金)</t>
  </si>
  <si>
    <t>電気工事施工技術と求められる技能</t>
  </si>
  <si>
    <t>電気工事施工技術（木造編）</t>
  </si>
  <si>
    <t>令和5年 1月24日(火)～ 1月25日(水)</t>
    <rPh sb="0" eb="2">
      <t>レイワ</t>
    </rPh>
    <rPh sb="3" eb="4">
      <t>ネン</t>
    </rPh>
    <rPh sb="6" eb="7">
      <t>ガツ</t>
    </rPh>
    <rPh sb="9" eb="10">
      <t>ヒ</t>
    </rPh>
    <rPh sb="16" eb="17">
      <t>ガツ</t>
    </rPh>
    <rPh sb="19" eb="20">
      <t>ヒ</t>
    </rPh>
    <rPh sb="21" eb="22">
      <t>スイ</t>
    </rPh>
    <phoneticPr fontId="20"/>
  </si>
  <si>
    <t>令和5年 1月26日(木)～ 1月27日(金)</t>
    <rPh sb="0" eb="2">
      <t>レイワ</t>
    </rPh>
    <rPh sb="3" eb="4">
      <t>ネン</t>
    </rPh>
    <rPh sb="6" eb="7">
      <t>ガツ</t>
    </rPh>
    <rPh sb="9" eb="10">
      <t>ヒ</t>
    </rPh>
    <rPh sb="11" eb="12">
      <t>モク</t>
    </rPh>
    <rPh sb="16" eb="17">
      <t>ガツ</t>
    </rPh>
    <rPh sb="19" eb="20">
      <t>ヒ</t>
    </rPh>
    <rPh sb="21" eb="22">
      <t>キン</t>
    </rPh>
    <phoneticPr fontId="20"/>
  </si>
  <si>
    <t>電気設備見積もり積算技術</t>
  </si>
  <si>
    <t>令和5年 3月13日(月)～ 3月14日(火)</t>
    <rPh sb="0" eb="2">
      <t>レイワ</t>
    </rPh>
    <rPh sb="3" eb="4">
      <t>ネン</t>
    </rPh>
    <rPh sb="6" eb="7">
      <t>ガツ</t>
    </rPh>
    <rPh sb="9" eb="10">
      <t>ヒ</t>
    </rPh>
    <rPh sb="11" eb="12">
      <t>ゲツ</t>
    </rPh>
    <rPh sb="16" eb="17">
      <t>ガツ</t>
    </rPh>
    <rPh sb="19" eb="20">
      <t>ヒ</t>
    </rPh>
    <rPh sb="21" eb="22">
      <t>カ</t>
    </rPh>
    <phoneticPr fontId="20"/>
  </si>
  <si>
    <t>高電圧発生回路の作製</t>
  </si>
  <si>
    <t>令和4年 5月12日(木)～ 5月13日(金)</t>
  </si>
  <si>
    <t>建築生産現場における施工図作成手法</t>
  </si>
  <si>
    <t>令和4年 6月 2日(木)～ 6月 3日(金)</t>
  </si>
  <si>
    <t>内・外装タイル割付け図の作成手法</t>
  </si>
  <si>
    <t>令和4年 7月28日(木)～ 7月29日(金)</t>
  </si>
  <si>
    <t>建築生産現場における3Dスキャナーを
用いた生産性向上手法</t>
    <phoneticPr fontId="16"/>
  </si>
  <si>
    <t>令和4年 8月25日(木)～ 8月26日(金)</t>
  </si>
  <si>
    <t>BIMを活用した施工図作成技術</t>
  </si>
  <si>
    <t>令和5年 3月 9日(木)～ 3月10日(金)</t>
    <rPh sb="0" eb="2">
      <t>レイワ</t>
    </rPh>
    <rPh sb="3" eb="4">
      <t>ネン</t>
    </rPh>
    <rPh sb="6" eb="7">
      <t>ガツ</t>
    </rPh>
    <rPh sb="9" eb="10">
      <t>ヒ</t>
    </rPh>
    <rPh sb="16" eb="17">
      <t>ガツ</t>
    </rPh>
    <rPh sb="19" eb="20">
      <t>カ</t>
    </rPh>
    <phoneticPr fontId="20"/>
  </si>
  <si>
    <t>ヘッドマウントディスプレイを活用した
教材作成手法（建築施工編）</t>
    <phoneticPr fontId="16"/>
  </si>
  <si>
    <t>令和4年 5月23日(月)～ 5月25日(水)</t>
    <rPh sb="0" eb="2">
      <t>レイワ</t>
    </rPh>
    <rPh sb="3" eb="4">
      <t>ネン</t>
    </rPh>
    <rPh sb="6" eb="7">
      <t>ガツ</t>
    </rPh>
    <rPh sb="9" eb="10">
      <t>ヒ</t>
    </rPh>
    <rPh sb="11" eb="12">
      <t>ゲツ</t>
    </rPh>
    <rPh sb="16" eb="17">
      <t>ガツ</t>
    </rPh>
    <rPh sb="19" eb="20">
      <t>ヒ</t>
    </rPh>
    <rPh sb="21" eb="22">
      <t>スイ</t>
    </rPh>
    <phoneticPr fontId="20"/>
  </si>
  <si>
    <t>床仕上げ施工技術</t>
  </si>
  <si>
    <t>令和4年 6月 6日(月)～ 6月 7日(火)</t>
    <rPh sb="0" eb="2">
      <t>レイワ</t>
    </rPh>
    <rPh sb="3" eb="4">
      <t>ネン</t>
    </rPh>
    <rPh sb="6" eb="7">
      <t>ガツ</t>
    </rPh>
    <rPh sb="9" eb="10">
      <t>ヒ</t>
    </rPh>
    <rPh sb="11" eb="12">
      <t>ゲツ</t>
    </rPh>
    <rPh sb="16" eb="17">
      <t>ガツ</t>
    </rPh>
    <rPh sb="19" eb="20">
      <t>ヒ</t>
    </rPh>
    <rPh sb="21" eb="22">
      <t>カ</t>
    </rPh>
    <phoneticPr fontId="20"/>
  </si>
  <si>
    <t>内装左官仕上技術(下地･下塗施工)　</t>
  </si>
  <si>
    <t>令和4年 6月 8日(水)～ 6月 9日(木)</t>
    <rPh sb="0" eb="2">
      <t>レイワ</t>
    </rPh>
    <rPh sb="3" eb="4">
      <t>ネン</t>
    </rPh>
    <rPh sb="6" eb="7">
      <t>ガツ</t>
    </rPh>
    <rPh sb="9" eb="10">
      <t>ヒ</t>
    </rPh>
    <rPh sb="11" eb="12">
      <t>スイ</t>
    </rPh>
    <rPh sb="16" eb="17">
      <t>ガツ</t>
    </rPh>
    <rPh sb="19" eb="20">
      <t>ヒ</t>
    </rPh>
    <rPh sb="21" eb="22">
      <t>モク</t>
    </rPh>
    <phoneticPr fontId="20"/>
  </si>
  <si>
    <t>内装左官仕上技術(中塗･上塗施工)　</t>
  </si>
  <si>
    <t>令和5年 2月28日(火)～ 3月 1日(水)</t>
    <rPh sb="0" eb="2">
      <t>レイワ</t>
    </rPh>
    <rPh sb="3" eb="4">
      <t>ネン</t>
    </rPh>
    <rPh sb="6" eb="7">
      <t>ガツ</t>
    </rPh>
    <rPh sb="9" eb="10">
      <t>ヒ</t>
    </rPh>
    <rPh sb="11" eb="12">
      <t>カ</t>
    </rPh>
    <rPh sb="16" eb="17">
      <t>ガツ</t>
    </rPh>
    <rPh sb="19" eb="20">
      <t>ヒ</t>
    </rPh>
    <rPh sb="21" eb="22">
      <t>スイ</t>
    </rPh>
    <phoneticPr fontId="20"/>
  </si>
  <si>
    <t>左官技能・技術を用いた
訓練体験用教材開発</t>
    <rPh sb="12" eb="14">
      <t>クンレン</t>
    </rPh>
    <rPh sb="14" eb="16">
      <t>タイケン</t>
    </rPh>
    <rPh sb="16" eb="17">
      <t>ヨウ</t>
    </rPh>
    <rPh sb="17" eb="19">
      <t>キョウザイ</t>
    </rPh>
    <rPh sb="19" eb="21">
      <t>カイハツ</t>
    </rPh>
    <phoneticPr fontId="4"/>
  </si>
  <si>
    <t>令和4年10月25日(火)～10月27日(木)</t>
    <rPh sb="0" eb="2">
      <t>レイワ</t>
    </rPh>
    <rPh sb="3" eb="4">
      <t>ネン</t>
    </rPh>
    <rPh sb="6" eb="7">
      <t>ガツ</t>
    </rPh>
    <rPh sb="9" eb="10">
      <t>ヒ</t>
    </rPh>
    <rPh sb="11" eb="12">
      <t>カ</t>
    </rPh>
    <rPh sb="16" eb="17">
      <t>ガツ</t>
    </rPh>
    <rPh sb="19" eb="20">
      <t>ヒ</t>
    </rPh>
    <rPh sb="21" eb="22">
      <t>モク</t>
    </rPh>
    <phoneticPr fontId="20"/>
  </si>
  <si>
    <t>オンライン（各施設）</t>
  </si>
  <si>
    <t>令和4年12月 8日(木)～12月 9日(金)</t>
    <rPh sb="0" eb="2">
      <t>レイワ</t>
    </rPh>
    <rPh sb="3" eb="4">
      <t>ネン</t>
    </rPh>
    <rPh sb="6" eb="7">
      <t>ガツ</t>
    </rPh>
    <rPh sb="9" eb="10">
      <t>ヒ</t>
    </rPh>
    <rPh sb="11" eb="12">
      <t>キ</t>
    </rPh>
    <rPh sb="16" eb="17">
      <t>ガツ</t>
    </rPh>
    <rPh sb="19" eb="20">
      <t>ヒ</t>
    </rPh>
    <rPh sb="21" eb="22">
      <t>キン</t>
    </rPh>
    <phoneticPr fontId="20"/>
  </si>
  <si>
    <t>令和4年 9月15日(木)～ 9月16日(金)</t>
    <rPh sb="0" eb="2">
      <t>レイワ</t>
    </rPh>
    <rPh sb="3" eb="4">
      <t>ネン</t>
    </rPh>
    <rPh sb="6" eb="7">
      <t>ガツ</t>
    </rPh>
    <rPh sb="9" eb="10">
      <t>ヒ</t>
    </rPh>
    <rPh sb="11" eb="12">
      <t>モク</t>
    </rPh>
    <rPh sb="16" eb="17">
      <t>ガツ</t>
    </rPh>
    <rPh sb="19" eb="20">
      <t>ヒ</t>
    </rPh>
    <rPh sb="21" eb="22">
      <t>キン</t>
    </rPh>
    <phoneticPr fontId="20"/>
  </si>
  <si>
    <t>令和5年 3月 2日(木)～ 3月 3日(金)</t>
    <rPh sb="0" eb="2">
      <t>レイワ</t>
    </rPh>
    <rPh sb="3" eb="4">
      <t>ネン</t>
    </rPh>
    <rPh sb="6" eb="7">
      <t>ガツ</t>
    </rPh>
    <rPh sb="9" eb="10">
      <t>ヒ</t>
    </rPh>
    <rPh sb="11" eb="12">
      <t>キ</t>
    </rPh>
    <rPh sb="16" eb="17">
      <t>ガツ</t>
    </rPh>
    <rPh sb="19" eb="20">
      <t>ヒ</t>
    </rPh>
    <rPh sb="21" eb="22">
      <t>キン</t>
    </rPh>
    <phoneticPr fontId="20"/>
  </si>
  <si>
    <t>令和4年11月17日(木)～11月18日(金)</t>
    <rPh sb="0" eb="2">
      <t>レイワ</t>
    </rPh>
    <rPh sb="3" eb="4">
      <t>ネン</t>
    </rPh>
    <rPh sb="6" eb="7">
      <t>ガツ</t>
    </rPh>
    <rPh sb="9" eb="10">
      <t>ニチ</t>
    </rPh>
    <rPh sb="11" eb="12">
      <t>キ</t>
    </rPh>
    <rPh sb="16" eb="17">
      <t>ガツ</t>
    </rPh>
    <rPh sb="19" eb="20">
      <t>ニチ</t>
    </rPh>
    <rPh sb="21" eb="22">
      <t>キン</t>
    </rPh>
    <phoneticPr fontId="20"/>
  </si>
  <si>
    <t>設計技術者に対する機械安全教育
(機械の安全化と国際安全規格編）</t>
    <phoneticPr fontId="16"/>
  </si>
  <si>
    <r>
      <t>令和5年 1月12日(木)～</t>
    </r>
    <r>
      <rPr>
        <sz val="11"/>
        <color theme="1"/>
        <rFont val="ＭＳ ゴシック"/>
        <family val="3"/>
        <charset val="128"/>
      </rPr>
      <t xml:space="preserve"> 1月13日(金)</t>
    </r>
    <rPh sb="0" eb="2">
      <t>レイワ</t>
    </rPh>
    <rPh sb="3" eb="4">
      <t>ネン</t>
    </rPh>
    <rPh sb="6" eb="7">
      <t>ガツ</t>
    </rPh>
    <rPh sb="9" eb="10">
      <t>ヒ</t>
    </rPh>
    <rPh sb="11" eb="12">
      <t>キ</t>
    </rPh>
    <rPh sb="16" eb="17">
      <t>ガツ</t>
    </rPh>
    <rPh sb="19" eb="20">
      <t>ヒ</t>
    </rPh>
    <rPh sb="21" eb="22">
      <t>キン</t>
    </rPh>
    <phoneticPr fontId="20"/>
  </si>
  <si>
    <t>設計技術者に対する機械安全教育
（機械安全におけるリスク低減編）</t>
    <phoneticPr fontId="16"/>
  </si>
  <si>
    <t>令和5年 2月 8日(水)～ 2月 9日(木)</t>
    <rPh sb="0" eb="2">
      <t>レイワ</t>
    </rPh>
    <rPh sb="3" eb="4">
      <t>ネン</t>
    </rPh>
    <rPh sb="6" eb="7">
      <t>ガツ</t>
    </rPh>
    <rPh sb="9" eb="10">
      <t>ヒ</t>
    </rPh>
    <rPh sb="11" eb="12">
      <t>ミズ</t>
    </rPh>
    <rPh sb="16" eb="17">
      <t>ガツ</t>
    </rPh>
    <rPh sb="19" eb="20">
      <t>ヒ</t>
    </rPh>
    <rPh sb="21" eb="22">
      <t>キ</t>
    </rPh>
    <phoneticPr fontId="20"/>
  </si>
  <si>
    <t>設計技術者に対する機械安全教育
(リスクアセスメントの実践と妥当性確認編)</t>
    <phoneticPr fontId="16"/>
  </si>
  <si>
    <t>設計技術者に対する機械安全教育
（機械安全における電気制御システム編）</t>
    <phoneticPr fontId="16"/>
  </si>
  <si>
    <t>技能・技術実践研修（共通）</t>
    <rPh sb="10" eb="12">
      <t>キョウツウ</t>
    </rPh>
    <phoneticPr fontId="16"/>
  </si>
  <si>
    <t>令和4年 6月 2日(木)～ 6月 3日(金)</t>
    <rPh sb="0" eb="2">
      <t>レイワ</t>
    </rPh>
    <rPh sb="3" eb="4">
      <t>ネン</t>
    </rPh>
    <rPh sb="6" eb="7">
      <t>ガツ</t>
    </rPh>
    <rPh sb="9" eb="10">
      <t>ヒ</t>
    </rPh>
    <rPh sb="11" eb="12">
      <t>モク</t>
    </rPh>
    <rPh sb="16" eb="17">
      <t>ガツ</t>
    </rPh>
    <rPh sb="19" eb="20">
      <t>ヒ</t>
    </rPh>
    <rPh sb="21" eb="22">
      <t>キン</t>
    </rPh>
    <phoneticPr fontId="20"/>
  </si>
  <si>
    <t>パナソニック株式会社
エレクトリックワークス社
（大阪府門真市）</t>
    <phoneticPr fontId="16"/>
  </si>
  <si>
    <t>スマートホームの最新動向と実際
－IoT評価ハウス実習－</t>
    <phoneticPr fontId="16"/>
  </si>
  <si>
    <t>令和4年11月10日(木)～11月11日(金)</t>
    <rPh sb="0" eb="2">
      <t>レイワ</t>
    </rPh>
    <rPh sb="3" eb="4">
      <t>ネン</t>
    </rPh>
    <rPh sb="6" eb="7">
      <t>ガツ</t>
    </rPh>
    <rPh sb="9" eb="10">
      <t>ヒ</t>
    </rPh>
    <rPh sb="11" eb="12">
      <t>モク</t>
    </rPh>
    <rPh sb="16" eb="17">
      <t>ガツ</t>
    </rPh>
    <rPh sb="19" eb="20">
      <t>ヒ</t>
    </rPh>
    <rPh sb="21" eb="22">
      <t>キン</t>
    </rPh>
    <phoneticPr fontId="20"/>
  </si>
  <si>
    <t>オンライン(各施設)</t>
  </si>
  <si>
    <t>Pythonによる科学技術計算入門</t>
  </si>
  <si>
    <t>令和4年 6月16日(木)～ 6月17日(金)</t>
    <rPh sb="0" eb="2">
      <t>レイワ</t>
    </rPh>
    <rPh sb="3" eb="4">
      <t>ネン</t>
    </rPh>
    <rPh sb="6" eb="7">
      <t>ガツ</t>
    </rPh>
    <rPh sb="9" eb="10">
      <t>ヒ</t>
    </rPh>
    <rPh sb="11" eb="12">
      <t>モク</t>
    </rPh>
    <rPh sb="16" eb="17">
      <t>ガツ</t>
    </rPh>
    <rPh sb="19" eb="20">
      <t>ヒ</t>
    </rPh>
    <rPh sb="21" eb="22">
      <t>キン</t>
    </rPh>
    <phoneticPr fontId="20"/>
  </si>
  <si>
    <t>Pythonで学ぶ機械学習の仕組み</t>
  </si>
  <si>
    <t>令和4年 6月20日(月)～ 6月21日(火)</t>
    <rPh sb="0" eb="2">
      <t>レイワ</t>
    </rPh>
    <rPh sb="3" eb="4">
      <t>ネン</t>
    </rPh>
    <rPh sb="6" eb="7">
      <t>ガツ</t>
    </rPh>
    <rPh sb="9" eb="10">
      <t>ヒ</t>
    </rPh>
    <rPh sb="11" eb="12">
      <t>ゲツ</t>
    </rPh>
    <rPh sb="16" eb="17">
      <t>ガツ</t>
    </rPh>
    <rPh sb="19" eb="20">
      <t>ヒ</t>
    </rPh>
    <rPh sb="21" eb="22">
      <t>ヒ</t>
    </rPh>
    <phoneticPr fontId="20"/>
  </si>
  <si>
    <t>使いやすさを追求するための
知識・技術の基本体系</t>
    <phoneticPr fontId="16"/>
  </si>
  <si>
    <t>令和4年 6月22日(水)～ 6月23日(木)</t>
    <rPh sb="0" eb="2">
      <t>レイワ</t>
    </rPh>
    <rPh sb="3" eb="4">
      <t>ネン</t>
    </rPh>
    <rPh sb="6" eb="7">
      <t>ガツ</t>
    </rPh>
    <rPh sb="9" eb="10">
      <t>ヒ</t>
    </rPh>
    <rPh sb="11" eb="12">
      <t>スイ</t>
    </rPh>
    <rPh sb="16" eb="17">
      <t>ガツ</t>
    </rPh>
    <rPh sb="19" eb="20">
      <t>ヒ</t>
    </rPh>
    <rPh sb="21" eb="22">
      <t>モク</t>
    </rPh>
    <phoneticPr fontId="20"/>
  </si>
  <si>
    <t>使いやすさを追求するための
知識・技術（生体計測実習編）</t>
    <phoneticPr fontId="16"/>
  </si>
  <si>
    <t>モーションキャプチャーの概要と操作</t>
  </si>
  <si>
    <t>令和4年 8月22日(月)～ 8月23日(火)</t>
    <rPh sb="0" eb="2">
      <t>レイワ</t>
    </rPh>
    <rPh sb="3" eb="4">
      <t>ネン</t>
    </rPh>
    <rPh sb="6" eb="7">
      <t>ガツ</t>
    </rPh>
    <rPh sb="9" eb="10">
      <t>ヒ</t>
    </rPh>
    <rPh sb="11" eb="12">
      <t>ゲツ</t>
    </rPh>
    <rPh sb="16" eb="17">
      <t>ガツ</t>
    </rPh>
    <rPh sb="19" eb="20">
      <t>ヒ</t>
    </rPh>
    <rPh sb="21" eb="22">
      <t>ヒ</t>
    </rPh>
    <phoneticPr fontId="20"/>
  </si>
  <si>
    <t>ディープラーニングの基礎とその活用</t>
    <rPh sb="10" eb="12">
      <t>キソ</t>
    </rPh>
    <rPh sb="15" eb="17">
      <t>カツヨウ</t>
    </rPh>
    <phoneticPr fontId="4"/>
  </si>
  <si>
    <t>令和4年 8月23日(火)～ 8月24日(水)</t>
    <rPh sb="0" eb="2">
      <t>レイワ</t>
    </rPh>
    <rPh sb="3" eb="4">
      <t>ネン</t>
    </rPh>
    <rPh sb="6" eb="7">
      <t>ガツ</t>
    </rPh>
    <rPh sb="9" eb="10">
      <t>ヒ</t>
    </rPh>
    <rPh sb="11" eb="12">
      <t>カ</t>
    </rPh>
    <rPh sb="16" eb="17">
      <t>ガツ</t>
    </rPh>
    <rPh sb="19" eb="20">
      <t>ヒ</t>
    </rPh>
    <rPh sb="21" eb="22">
      <t>スイ</t>
    </rPh>
    <phoneticPr fontId="20"/>
  </si>
  <si>
    <t>ヴァーチャルリアリティ（AR）実践操作と
応用</t>
    <phoneticPr fontId="16"/>
  </si>
  <si>
    <t>使いやすさや快適性を評価する
生体計測技術（アンプ自作編）</t>
    <phoneticPr fontId="16"/>
  </si>
  <si>
    <t>令和4年 9月 6日(火)～ 9月 7日(水)</t>
    <rPh sb="0" eb="2">
      <t>レイワ</t>
    </rPh>
    <rPh sb="3" eb="4">
      <t>ネン</t>
    </rPh>
    <rPh sb="6" eb="7">
      <t>ガツ</t>
    </rPh>
    <rPh sb="9" eb="10">
      <t>ヒ</t>
    </rPh>
    <rPh sb="11" eb="12">
      <t>カ</t>
    </rPh>
    <rPh sb="16" eb="17">
      <t>ガツ</t>
    </rPh>
    <rPh sb="19" eb="20">
      <t>ヒ</t>
    </rPh>
    <rPh sb="21" eb="22">
      <t>スイ</t>
    </rPh>
    <phoneticPr fontId="20"/>
  </si>
  <si>
    <t>職業能力開発総合大学校
又はオンライン（各施設）</t>
    <rPh sb="0" eb="2">
      <t>ショクギョウ</t>
    </rPh>
    <rPh sb="2" eb="4">
      <t>ノウリョク</t>
    </rPh>
    <rPh sb="4" eb="6">
      <t>カイハツ</t>
    </rPh>
    <rPh sb="6" eb="8">
      <t>ソウゴウ</t>
    </rPh>
    <rPh sb="8" eb="11">
      <t>ダイガッコウ</t>
    </rPh>
    <rPh sb="12" eb="13">
      <t>マタ</t>
    </rPh>
    <phoneticPr fontId="20"/>
  </si>
  <si>
    <t>-</t>
  </si>
  <si>
    <t>業務効率化に向けた
ＩＴ技術とセキュリティの考え方</t>
    <phoneticPr fontId="16"/>
  </si>
  <si>
    <t>令和4年 9月 8日(木)～ 9月 9日(金)</t>
    <rPh sb="0" eb="2">
      <t>レイワ</t>
    </rPh>
    <rPh sb="3" eb="4">
      <t>ネン</t>
    </rPh>
    <rPh sb="6" eb="7">
      <t>ガツ</t>
    </rPh>
    <rPh sb="9" eb="10">
      <t>ヒ</t>
    </rPh>
    <rPh sb="11" eb="12">
      <t>モク</t>
    </rPh>
    <rPh sb="16" eb="17">
      <t>ガツ</t>
    </rPh>
    <rPh sb="19" eb="20">
      <t>ヒ</t>
    </rPh>
    <rPh sb="21" eb="22">
      <t>キン</t>
    </rPh>
    <phoneticPr fontId="20"/>
  </si>
  <si>
    <t>業務効率化に向けたＩＴ技術（初級編）</t>
  </si>
  <si>
    <t>令和4年11月 8日(火)～11月 9日(水)</t>
  </si>
  <si>
    <t>ドローン操作・安全（基礎編）</t>
  </si>
  <si>
    <t>令和4年11月10日(木)～11月11日(金)</t>
    <rPh sb="0" eb="2">
      <t>レイワ</t>
    </rPh>
    <rPh sb="3" eb="4">
      <t>ネン</t>
    </rPh>
    <rPh sb="6" eb="7">
      <t>ガツ</t>
    </rPh>
    <rPh sb="9" eb="10">
      <t>ヒ</t>
    </rPh>
    <rPh sb="11" eb="12">
      <t>キ</t>
    </rPh>
    <rPh sb="16" eb="17">
      <t>ガツ</t>
    </rPh>
    <rPh sb="19" eb="20">
      <t>ヒ</t>
    </rPh>
    <rPh sb="21" eb="22">
      <t>キン</t>
    </rPh>
    <phoneticPr fontId="20"/>
  </si>
  <si>
    <r>
      <t>ドローン操作・安全</t>
    </r>
    <r>
      <rPr>
        <sz val="10"/>
        <color theme="1"/>
        <rFont val="ＭＳ ゴシック"/>
        <family val="3"/>
        <charset val="128"/>
      </rPr>
      <t>（応用編）</t>
    </r>
    <rPh sb="4" eb="6">
      <t>ソウサ</t>
    </rPh>
    <rPh sb="7" eb="9">
      <t>アンゼン</t>
    </rPh>
    <rPh sb="10" eb="12">
      <t>オウヨウ</t>
    </rPh>
    <rPh sb="12" eb="13">
      <t>ヘン</t>
    </rPh>
    <phoneticPr fontId="4"/>
  </si>
  <si>
    <t>令和4年12月 6日(火)～12月 7日(水)</t>
    <rPh sb="0" eb="2">
      <t>レイワ</t>
    </rPh>
    <rPh sb="3" eb="4">
      <t>ネン</t>
    </rPh>
    <rPh sb="6" eb="7">
      <t>ガツ</t>
    </rPh>
    <rPh sb="9" eb="10">
      <t>ヒ</t>
    </rPh>
    <rPh sb="11" eb="12">
      <t>カ</t>
    </rPh>
    <rPh sb="16" eb="17">
      <t>ガツ</t>
    </rPh>
    <rPh sb="19" eb="20">
      <t>ヒ</t>
    </rPh>
    <rPh sb="21" eb="22">
      <t>スイ</t>
    </rPh>
    <phoneticPr fontId="20"/>
  </si>
  <si>
    <t>地理情報システムGISの導入</t>
  </si>
  <si>
    <t>職業能力開発総合大学校</t>
    <rPh sb="0" eb="2">
      <t>ショクギョウ</t>
    </rPh>
    <rPh sb="2" eb="6">
      <t>ノウリョクカイハツ</t>
    </rPh>
    <rPh sb="6" eb="11">
      <t>ソウゴウダイガッコウ</t>
    </rPh>
    <phoneticPr fontId="20"/>
  </si>
  <si>
    <t>顧客ニーズに柔軟に応える
ものづくりマネジメント</t>
    <rPh sb="0" eb="2">
      <t>コキャク</t>
    </rPh>
    <rPh sb="6" eb="8">
      <t>ジュウナン</t>
    </rPh>
    <rPh sb="9" eb="10">
      <t>コタ</t>
    </rPh>
    <phoneticPr fontId="4"/>
  </si>
  <si>
    <t>特許とAI・IoT技術　</t>
  </si>
  <si>
    <t>物理学の視覚的アプローチ手法</t>
  </si>
  <si>
    <t>令和5年 3月 9日(木)～ 3月10日(金)</t>
    <rPh sb="0" eb="2">
      <t>レイワ</t>
    </rPh>
    <rPh sb="3" eb="4">
      <t>ネン</t>
    </rPh>
    <rPh sb="6" eb="7">
      <t>ガツ</t>
    </rPh>
    <rPh sb="9" eb="10">
      <t>ヒ</t>
    </rPh>
    <rPh sb="11" eb="12">
      <t>モク</t>
    </rPh>
    <rPh sb="16" eb="17">
      <t>ガツ</t>
    </rPh>
    <rPh sb="19" eb="20">
      <t>ヒ</t>
    </rPh>
    <rPh sb="21" eb="22">
      <t>キン</t>
    </rPh>
    <phoneticPr fontId="20"/>
  </si>
  <si>
    <t>表計算ソフトによる統計解析実習</t>
  </si>
  <si>
    <t>令和5年 3月22日(水)～ 3月23日(木)</t>
    <rPh sb="0" eb="2">
      <t>レイワ</t>
    </rPh>
    <rPh sb="3" eb="4">
      <t>ネン</t>
    </rPh>
    <rPh sb="6" eb="7">
      <t>ガツ</t>
    </rPh>
    <rPh sb="9" eb="10">
      <t>ヒ</t>
    </rPh>
    <rPh sb="11" eb="12">
      <t>スイ</t>
    </rPh>
    <rPh sb="16" eb="17">
      <t>ガツ</t>
    </rPh>
    <rPh sb="19" eb="20">
      <t>ヒ</t>
    </rPh>
    <rPh sb="21" eb="22">
      <t>モク</t>
    </rPh>
    <phoneticPr fontId="20"/>
  </si>
  <si>
    <t>ものづくりの工程における
人間工学的考え方
～「開発課題」強化のために～</t>
    <phoneticPr fontId="16"/>
  </si>
  <si>
    <t>令和5年 3月23日(木)～ 3月24日(金)</t>
  </si>
  <si>
    <t>物理実験を通じた分析、検証
及び報告書作成スキルの向上</t>
    <rPh sb="8" eb="10">
      <t>ブンセキ</t>
    </rPh>
    <rPh sb="11" eb="13">
      <t>ケンショウ</t>
    </rPh>
    <rPh sb="14" eb="15">
      <t>オヨ</t>
    </rPh>
    <rPh sb="25" eb="27">
      <t>コウジョウ</t>
    </rPh>
    <phoneticPr fontId="4"/>
  </si>
  <si>
    <t>令和5年 3月23日(木)～ 3月24日(金)</t>
    <rPh sb="0" eb="2">
      <t>レイワ</t>
    </rPh>
    <rPh sb="3" eb="4">
      <t>ネン</t>
    </rPh>
    <rPh sb="6" eb="7">
      <t>ガツ</t>
    </rPh>
    <rPh sb="9" eb="10">
      <t>ヒ</t>
    </rPh>
    <rPh sb="11" eb="12">
      <t>モク</t>
    </rPh>
    <rPh sb="16" eb="17">
      <t>ガツ</t>
    </rPh>
    <rPh sb="19" eb="20">
      <t>ヒ</t>
    </rPh>
    <rPh sb="21" eb="22">
      <t>キン</t>
    </rPh>
    <phoneticPr fontId="20"/>
  </si>
  <si>
    <t>技術基礎の数学教育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</si>
</sst>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0#"/>
  </numFmts>
  <fonts count="32"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4"/>
      <name val="ＭＳ Ｐゴシック"/>
      <family val="3"/>
      <charset val="128"/>
    </font>
    <font>
      <sz val="6"/>
      <name val="ＭＳ Ｐゴシック"/>
      <family val="3"/>
      <charset val="128"/>
    </font>
    <font>
      <sz val="14"/>
      <name val="游ゴシック"/>
      <family val="3"/>
      <charset val="128"/>
      <scheme val="minor"/>
    </font>
    <font>
      <sz val="6"/>
      <name val="游ゴシック"/>
      <family val="3"/>
      <charset val="128"/>
      <scheme val="minor"/>
    </font>
    <font>
      <sz val="11"/>
      <name val="游ゴシック"/>
      <family val="3"/>
      <charset val="128"/>
      <scheme val="minor"/>
    </font>
    <font>
      <b/>
      <sz val="16"/>
      <name val="ＭＳ Ｐゴシック"/>
      <family val="3"/>
      <charset val="128"/>
    </font>
    <font>
      <sz val="10"/>
      <name val="ＭＳ Ｐゴシック"/>
      <family val="3"/>
      <charset val="128"/>
    </font>
    <font>
      <b/>
      <sz val="10.5"/>
      <name val="ＭＳ Ｐゴシック"/>
      <family val="3"/>
      <charset val="128"/>
    </font>
    <font>
      <b/>
      <sz val="18"/>
      <color theme="3"/>
      <name val="游ゴシック Light"/>
      <family val="2"/>
      <charset val="128"/>
      <scheme val="major"/>
    </font>
    <font>
      <u/>
      <sz val="11"/>
      <color theme="10"/>
      <name val="游ゴシック"/>
      <family val="3"/>
      <charset val="128"/>
      <scheme val="minor"/>
    </font>
    <font>
      <sz val="10"/>
      <name val="ＭＳ ゴシック"/>
      <family val="3"/>
      <charset val="128"/>
    </font>
    <font>
      <sz val="8"/>
      <color indexed="8"/>
      <name val="ＭＳ Ｐゴシック"/>
      <family val="3"/>
      <charset val="128"/>
    </font>
    <font>
      <sz val="12"/>
      <color theme="1"/>
      <name val="游ゴシック"/>
      <family val="2"/>
      <charset val="128"/>
      <scheme val="minor"/>
    </font>
    <font>
      <sz val="11"/>
      <name val="ＭＳ Ｐ明朝"/>
      <family val="1"/>
      <charset val="128"/>
    </font>
    <font>
      <sz val="14"/>
      <name val="游ゴシック Light"/>
      <family val="3"/>
      <charset val="128"/>
      <scheme val="major"/>
    </font>
    <font>
      <sz val="20"/>
      <name val="ＭＳ ゴシック"/>
      <family val="3"/>
      <charset val="128"/>
    </font>
    <font>
      <u/>
      <sz val="11"/>
      <color theme="10"/>
      <name val="ＭＳ Ｐゴシック"/>
      <family val="3"/>
      <charset val="128"/>
    </font>
    <font>
      <sz val="11"/>
      <name val="ＭＳ Ｐゴシック"/>
      <family val="3"/>
      <charset val="128"/>
    </font>
    <font>
      <sz val="10"/>
      <name val="ＭＳ Ｐ明朝"/>
      <family val="1"/>
      <charset val="128"/>
    </font>
    <font>
      <u/>
      <sz val="11"/>
      <name val="游ゴシック"/>
      <family val="3"/>
      <charset val="128"/>
      <scheme val="minor"/>
    </font>
    <font>
      <sz val="9"/>
      <name val="游ゴシック"/>
      <family val="3"/>
      <charset val="128"/>
      <scheme val="minor"/>
    </font>
    <font>
      <b/>
      <sz val="10"/>
      <name val="ＭＳ ゴシック"/>
      <family val="3"/>
      <charset val="128"/>
    </font>
    <font>
      <u/>
      <sz val="11"/>
      <name val="ＭＳ Ｐゴシック"/>
      <family val="3"/>
      <charset val="128"/>
    </font>
    <font>
      <sz val="8"/>
      <name val="ＭＳ Ｐ明朝"/>
      <family val="1"/>
      <charset val="128"/>
    </font>
    <font>
      <sz val="8"/>
      <name val="游ゴシック"/>
      <family val="3"/>
      <charset val="128"/>
      <scheme val="minor"/>
    </font>
    <font>
      <sz val="11"/>
      <color theme="1"/>
      <name val="ＭＳ Ｐゴシック"/>
      <family val="3"/>
      <charset val="128"/>
    </font>
    <font>
      <sz val="11"/>
      <color theme="1"/>
      <name val="ＭＳ Ｐ明朝"/>
      <family val="1"/>
      <charset val="128"/>
    </font>
    <font>
      <sz val="11"/>
      <color theme="1"/>
      <name val="ＭＳ ゴシック"/>
      <family val="3"/>
      <charset val="128"/>
    </font>
    <font>
      <sz val="10"/>
      <color theme="1"/>
      <name val="ＭＳ ゴシック"/>
      <family val="3"/>
      <charset val="128"/>
    </font>
  </fonts>
  <fills count="11">
    <fill>
      <patternFill patternType="none"/>
    </fill>
    <fill>
      <patternFill patternType="gray125"/>
    </fill>
    <fill>
      <patternFill patternType="solid">
        <fgColor indexed="55"/>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bgColor indexed="64"/>
      </patternFill>
    </fill>
    <fill>
      <patternFill patternType="solid">
        <fgColor theme="7" tint="0.39997558519241921"/>
        <bgColor indexed="64"/>
      </patternFill>
    </fill>
    <fill>
      <patternFill patternType="solid">
        <fgColor rgb="FFFFFFFF"/>
        <bgColor indexed="64"/>
      </patternFill>
    </fill>
    <fill>
      <patternFill patternType="solid">
        <fgColor theme="0" tint="-0.249977111117893"/>
        <bgColor indexed="64"/>
      </patternFill>
    </fill>
    <fill>
      <patternFill patternType="solid">
        <fgColor theme="0" tint="-0.14999847407452621"/>
        <bgColor indexed="64"/>
      </patternFill>
    </fill>
  </fills>
  <borders count="4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style="dotted">
        <color indexed="64"/>
      </left>
      <right/>
      <top/>
      <bottom style="dotted">
        <color indexed="64"/>
      </bottom>
      <diagonal/>
    </border>
    <border>
      <left style="dotted">
        <color indexed="64"/>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style="dotted">
        <color indexed="64"/>
      </right>
      <top style="dotted">
        <color indexed="64"/>
      </top>
      <bottom/>
      <diagonal/>
    </border>
    <border>
      <left style="dotted">
        <color indexed="64"/>
      </left>
      <right style="thin">
        <color indexed="64"/>
      </right>
      <top/>
      <bottom/>
      <diagonal/>
    </border>
    <border>
      <left style="dotted">
        <color indexed="64"/>
      </left>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top style="dotted">
        <color indexed="64"/>
      </top>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bottom style="dotted">
        <color indexed="64"/>
      </bottom>
      <diagonal/>
    </border>
    <border>
      <left/>
      <right/>
      <top style="thin">
        <color indexed="64"/>
      </top>
      <bottom style="dotted">
        <color indexed="64"/>
      </bottom>
      <diagonal/>
    </border>
    <border>
      <left/>
      <right style="thin">
        <color indexed="64"/>
      </right>
      <top style="dotted">
        <color indexed="64"/>
      </top>
      <bottom/>
      <diagonal/>
    </border>
    <border>
      <left/>
      <right/>
      <top style="dotted">
        <color indexed="64"/>
      </top>
      <bottom/>
      <diagonal/>
    </border>
    <border>
      <left style="thin">
        <color indexed="64"/>
      </left>
      <right style="dotted">
        <color indexed="64"/>
      </right>
      <top/>
      <bottom/>
      <diagonal/>
    </border>
    <border>
      <left/>
      <right/>
      <top/>
      <bottom style="dotted">
        <color indexed="64"/>
      </bottom>
      <diagonal/>
    </border>
    <border>
      <left style="dotted">
        <color indexed="64"/>
      </left>
      <right style="thin">
        <color indexed="64"/>
      </right>
      <top style="dotted">
        <color indexed="64"/>
      </top>
      <bottom style="dashed">
        <color indexed="64"/>
      </bottom>
      <diagonal/>
    </border>
    <border>
      <left style="dotted">
        <color indexed="64"/>
      </left>
      <right style="thin">
        <color indexed="64"/>
      </right>
      <top style="dotted">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tted">
        <color indexed="64"/>
      </top>
      <bottom style="thin">
        <color indexed="64"/>
      </bottom>
      <diagonal/>
    </border>
    <border>
      <left/>
      <right style="thin">
        <color indexed="64"/>
      </right>
      <top/>
      <bottom style="thin">
        <color indexed="64"/>
      </bottom>
      <diagonal/>
    </border>
  </borders>
  <cellStyleXfs count="17">
    <xf numFmtId="0" fontId="0" fillId="0" borderId="0">
      <alignment vertical="center"/>
    </xf>
    <xf numFmtId="0" fontId="12" fillId="0" borderId="0" applyNumberFormat="0" applyFill="0" applyBorder="0" applyAlignment="0" applyProtection="0">
      <alignment vertical="center"/>
    </xf>
    <xf numFmtId="0" fontId="15" fillId="0" borderId="0">
      <alignment vertical="center"/>
    </xf>
    <xf numFmtId="0" fontId="19" fillId="0" borderId="0" applyNumberForma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0" fontId="20" fillId="0" borderId="0"/>
    <xf numFmtId="0" fontId="20" fillId="0" borderId="0" applyBorder="0"/>
  </cellStyleXfs>
  <cellXfs count="238">
    <xf numFmtId="0" fontId="0" fillId="0" borderId="0" xfId="0">
      <alignment vertical="center"/>
    </xf>
    <xf numFmtId="0" fontId="7" fillId="0" borderId="0" xfId="0" applyFont="1" applyFill="1" applyBorder="1">
      <alignment vertical="center"/>
    </xf>
    <xf numFmtId="0" fontId="8" fillId="0" borderId="0" xfId="0" applyFont="1" applyAlignment="1">
      <alignment horizontal="left" vertical="center"/>
    </xf>
    <xf numFmtId="0" fontId="7" fillId="0" borderId="0" xfId="0" applyFont="1" applyAlignment="1">
      <alignment vertical="center" shrinkToFit="1"/>
    </xf>
    <xf numFmtId="0" fontId="9" fillId="0" borderId="0" xfId="0" applyFont="1" applyFill="1" applyBorder="1" applyAlignment="1">
      <alignment vertical="center"/>
    </xf>
    <xf numFmtId="0" fontId="7" fillId="0" borderId="0" xfId="0" applyFont="1">
      <alignment vertical="center"/>
    </xf>
    <xf numFmtId="0" fontId="9" fillId="0" borderId="4" xfId="0" applyFont="1" applyFill="1" applyBorder="1" applyAlignment="1">
      <alignment vertical="center"/>
    </xf>
    <xf numFmtId="0" fontId="7" fillId="2" borderId="1" xfId="0" applyFont="1" applyFill="1" applyBorder="1" applyAlignment="1">
      <alignment vertical="center"/>
    </xf>
    <xf numFmtId="0" fontId="7" fillId="2" borderId="5" xfId="0"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shrinkToFit="1"/>
    </xf>
    <xf numFmtId="0" fontId="7" fillId="0" borderId="7" xfId="0" applyFont="1" applyBorder="1" applyAlignment="1">
      <alignment horizontal="center" vertical="center"/>
    </xf>
    <xf numFmtId="0" fontId="7" fillId="0" borderId="8" xfId="0" applyFont="1" applyBorder="1">
      <alignment vertical="center"/>
    </xf>
    <xf numFmtId="0" fontId="7" fillId="0" borderId="9" xfId="0" quotePrefix="1" applyFont="1" applyFill="1" applyBorder="1" applyAlignment="1">
      <alignment horizontal="center" vertical="center" shrinkToFit="1"/>
    </xf>
    <xf numFmtId="0" fontId="7" fillId="0" borderId="10" xfId="0" applyFont="1" applyFill="1" applyBorder="1" applyAlignment="1">
      <alignment vertical="center" shrinkToFit="1"/>
    </xf>
    <xf numFmtId="0" fontId="7" fillId="0" borderId="11" xfId="0" applyFont="1" applyFill="1" applyBorder="1" applyAlignment="1">
      <alignment horizontal="center" vertical="center" shrinkToFit="1"/>
    </xf>
    <xf numFmtId="0" fontId="7" fillId="0" borderId="12" xfId="0" applyFont="1" applyFill="1" applyBorder="1" applyAlignment="1">
      <alignment horizontal="left" vertical="center" shrinkToFit="1"/>
    </xf>
    <xf numFmtId="177" fontId="7" fillId="0" borderId="9" xfId="0" applyNumberFormat="1" applyFont="1" applyFill="1" applyBorder="1" applyAlignment="1">
      <alignment horizontal="center" vertical="center" shrinkToFit="1"/>
    </xf>
    <xf numFmtId="0" fontId="7" fillId="0" borderId="13" xfId="0" applyFont="1" applyFill="1" applyBorder="1" applyAlignment="1">
      <alignment horizontal="left" vertical="center" shrinkToFit="1"/>
    </xf>
    <xf numFmtId="9" fontId="7" fillId="0" borderId="0" xfId="0" applyNumberFormat="1" applyFont="1" applyAlignment="1">
      <alignment vertical="center" shrinkToFit="1"/>
    </xf>
    <xf numFmtId="0" fontId="7" fillId="0" borderId="0" xfId="0" applyFont="1" applyFill="1" applyBorder="1" applyAlignment="1">
      <alignment vertical="center" shrinkToFit="1"/>
    </xf>
    <xf numFmtId="0" fontId="7" fillId="0" borderId="7" xfId="0" applyFont="1" applyFill="1" applyBorder="1" applyAlignment="1">
      <alignment horizontal="center" vertical="center" shrinkToFit="1"/>
    </xf>
    <xf numFmtId="0" fontId="7" fillId="0" borderId="14" xfId="0" applyFont="1" applyFill="1" applyBorder="1" applyAlignment="1">
      <alignment vertical="center" shrinkToFit="1"/>
    </xf>
    <xf numFmtId="0" fontId="7" fillId="0" borderId="15" xfId="0" quotePrefix="1" applyFont="1" applyFill="1" applyBorder="1" applyAlignment="1">
      <alignment horizontal="center" vertical="center" shrinkToFit="1"/>
    </xf>
    <xf numFmtId="0" fontId="7" fillId="0" borderId="16" xfId="0" applyFont="1" applyFill="1" applyBorder="1" applyAlignment="1">
      <alignment vertical="center" shrinkToFit="1"/>
    </xf>
    <xf numFmtId="0" fontId="7" fillId="0" borderId="17" xfId="0" applyFont="1" applyFill="1" applyBorder="1" applyAlignment="1">
      <alignment horizontal="center" vertical="center" shrinkToFit="1"/>
    </xf>
    <xf numFmtId="0" fontId="12" fillId="0" borderId="18" xfId="1" applyFill="1" applyBorder="1" applyAlignment="1">
      <alignment horizontal="right" vertical="center" shrinkToFit="1"/>
    </xf>
    <xf numFmtId="177" fontId="7" fillId="0" borderId="19" xfId="0" applyNumberFormat="1" applyFont="1" applyFill="1" applyBorder="1" applyAlignment="1">
      <alignment horizontal="center" vertical="center" shrinkToFit="1"/>
    </xf>
    <xf numFmtId="0" fontId="7" fillId="0" borderId="7" xfId="0" applyFont="1" applyBorder="1" applyAlignment="1">
      <alignment horizontal="center" vertical="center" shrinkToFit="1"/>
    </xf>
    <xf numFmtId="0" fontId="7" fillId="0" borderId="21" xfId="0" applyFont="1" applyFill="1" applyBorder="1" applyAlignment="1">
      <alignment vertical="center" shrinkToFit="1"/>
    </xf>
    <xf numFmtId="0" fontId="7" fillId="0" borderId="22" xfId="0" applyFont="1" applyFill="1" applyBorder="1" applyAlignment="1">
      <alignment horizontal="center" vertical="center" shrinkToFit="1"/>
    </xf>
    <xf numFmtId="0" fontId="7" fillId="0" borderId="21" xfId="0" applyFont="1" applyFill="1" applyBorder="1" applyAlignment="1">
      <alignment horizontal="left" vertical="center" shrinkToFit="1"/>
    </xf>
    <xf numFmtId="0" fontId="7" fillId="0" borderId="7" xfId="0" quotePrefix="1" applyFont="1" applyFill="1" applyBorder="1" applyAlignment="1">
      <alignment horizontal="center" vertical="center" shrinkToFit="1"/>
    </xf>
    <xf numFmtId="0" fontId="7" fillId="0" borderId="23" xfId="0" applyFont="1" applyFill="1" applyBorder="1" applyAlignment="1">
      <alignment vertical="center" shrinkToFit="1"/>
    </xf>
    <xf numFmtId="0" fontId="7" fillId="0" borderId="24" xfId="0" applyFont="1" applyFill="1" applyBorder="1" applyAlignment="1">
      <alignment horizontal="center" vertical="center" shrinkToFit="1"/>
    </xf>
    <xf numFmtId="0" fontId="7" fillId="0" borderId="25" xfId="0" applyFont="1" applyFill="1" applyBorder="1" applyAlignment="1">
      <alignment vertical="center" shrinkToFit="1"/>
    </xf>
    <xf numFmtId="0" fontId="7" fillId="0" borderId="26" xfId="0" applyFont="1" applyFill="1" applyBorder="1" applyAlignment="1">
      <alignment horizontal="center" vertical="center" shrinkToFit="1"/>
    </xf>
    <xf numFmtId="0" fontId="7" fillId="0" borderId="8" xfId="0" applyFont="1" applyFill="1" applyBorder="1" applyAlignment="1">
      <alignment vertical="center" shrinkToFit="1"/>
    </xf>
    <xf numFmtId="0" fontId="7" fillId="0" borderId="25" xfId="0" applyFont="1" applyFill="1" applyBorder="1" applyAlignment="1">
      <alignment horizontal="left" vertical="center" shrinkToFit="1"/>
    </xf>
    <xf numFmtId="177" fontId="7" fillId="0" borderId="7" xfId="0" applyNumberFormat="1" applyFont="1" applyFill="1" applyBorder="1" applyAlignment="1">
      <alignment horizontal="center" vertical="center" shrinkToFit="1"/>
    </xf>
    <xf numFmtId="177" fontId="7" fillId="0" borderId="15" xfId="0" applyNumberFormat="1" applyFont="1" applyFill="1" applyBorder="1" applyAlignment="1">
      <alignment horizontal="center" vertical="center" shrinkToFit="1"/>
    </xf>
    <xf numFmtId="177" fontId="7" fillId="0" borderId="28" xfId="0" applyNumberFormat="1" applyFont="1" applyFill="1" applyBorder="1" applyAlignment="1">
      <alignment horizontal="center" vertical="center" shrinkToFit="1"/>
    </xf>
    <xf numFmtId="0" fontId="7" fillId="0" borderId="4" xfId="0" applyFont="1" applyBorder="1" applyAlignment="1">
      <alignment vertical="center" shrinkToFit="1"/>
    </xf>
    <xf numFmtId="0" fontId="7" fillId="0" borderId="22" xfId="0" quotePrefix="1" applyFont="1" applyFill="1" applyBorder="1" applyAlignment="1">
      <alignment horizontal="center" vertical="center" shrinkToFit="1"/>
    </xf>
    <xf numFmtId="0" fontId="7" fillId="4" borderId="8" xfId="0" applyFont="1" applyFill="1" applyBorder="1" applyAlignment="1">
      <alignment horizontal="left" vertical="center" shrinkToFit="1"/>
    </xf>
    <xf numFmtId="0" fontId="7" fillId="0" borderId="29" xfId="0" applyFont="1" applyFill="1" applyBorder="1" applyAlignment="1">
      <alignment vertical="center" shrinkToFit="1"/>
    </xf>
    <xf numFmtId="0" fontId="7" fillId="0" borderId="19" xfId="0" applyFont="1" applyBorder="1" applyAlignment="1">
      <alignment horizontal="center" vertical="center" shrinkToFit="1"/>
    </xf>
    <xf numFmtId="0" fontId="7" fillId="0" borderId="30" xfId="0" applyFont="1" applyFill="1" applyBorder="1" applyAlignment="1">
      <alignment vertical="center" shrinkToFit="1"/>
    </xf>
    <xf numFmtId="0" fontId="7" fillId="0" borderId="19" xfId="0" quotePrefix="1" applyFont="1" applyFill="1" applyBorder="1" applyAlignment="1">
      <alignment horizontal="center" vertical="center" shrinkToFit="1"/>
    </xf>
    <xf numFmtId="0" fontId="7" fillId="0" borderId="31" xfId="0" applyFont="1" applyFill="1" applyBorder="1" applyAlignment="1">
      <alignment vertical="center" shrinkToFit="1"/>
    </xf>
    <xf numFmtId="0" fontId="7" fillId="0" borderId="9" xfId="0" applyFont="1" applyBorder="1" applyAlignment="1">
      <alignment horizontal="center" vertical="center"/>
    </xf>
    <xf numFmtId="0" fontId="7" fillId="0" borderId="13" xfId="0" applyFont="1" applyBorder="1">
      <alignment vertical="center"/>
    </xf>
    <xf numFmtId="0" fontId="7" fillId="0" borderId="9" xfId="0" quotePrefix="1" applyFont="1" applyBorder="1" applyAlignment="1">
      <alignment horizontal="center" vertical="center"/>
    </xf>
    <xf numFmtId="0" fontId="7" fillId="0" borderId="10" xfId="0" applyFont="1" applyBorder="1">
      <alignment vertical="center"/>
    </xf>
    <xf numFmtId="0" fontId="7" fillId="0" borderId="9" xfId="0" applyFont="1" applyFill="1" applyBorder="1" applyAlignment="1">
      <alignment horizontal="center" vertical="center"/>
    </xf>
    <xf numFmtId="0" fontId="7" fillId="0" borderId="13" xfId="0" applyFont="1" applyFill="1" applyBorder="1" applyAlignment="1">
      <alignment horizontal="left" vertical="center" wrapText="1" shrinkToFit="1"/>
    </xf>
    <xf numFmtId="0" fontId="7" fillId="0" borderId="0" xfId="0" applyFont="1" applyFill="1" applyAlignment="1">
      <alignment vertical="center" shrinkToFit="1"/>
    </xf>
    <xf numFmtId="0" fontId="7" fillId="0" borderId="7" xfId="0" quotePrefix="1" applyFont="1" applyBorder="1" applyAlignment="1">
      <alignment horizontal="center" vertical="center"/>
    </xf>
    <xf numFmtId="0" fontId="7" fillId="0" borderId="14" xfId="0" applyFont="1" applyBorder="1">
      <alignment vertical="center"/>
    </xf>
    <xf numFmtId="0" fontId="7" fillId="0" borderId="32" xfId="0" applyFont="1" applyFill="1" applyBorder="1" applyAlignment="1">
      <alignment horizontal="center" vertical="center"/>
    </xf>
    <xf numFmtId="0" fontId="7" fillId="5" borderId="20" xfId="0" applyFont="1" applyFill="1" applyBorder="1" applyAlignment="1">
      <alignment horizontal="left" vertical="center" shrinkToFit="1"/>
    </xf>
    <xf numFmtId="0" fontId="7" fillId="0" borderId="19" xfId="0" applyFont="1" applyFill="1" applyBorder="1" applyAlignment="1">
      <alignment horizontal="center" vertical="center"/>
    </xf>
    <xf numFmtId="0" fontId="7" fillId="4" borderId="27" xfId="0" applyFont="1" applyFill="1" applyBorder="1" applyAlignment="1">
      <alignment horizontal="left" vertical="center" shrinkToFit="1"/>
    </xf>
    <xf numFmtId="0" fontId="7" fillId="0" borderId="28" xfId="0" quotePrefix="1" applyFont="1" applyFill="1" applyBorder="1" applyAlignment="1">
      <alignment horizontal="center" vertical="center" shrinkToFit="1"/>
    </xf>
    <xf numFmtId="0" fontId="7" fillId="0" borderId="33" xfId="0" applyFont="1" applyFill="1" applyBorder="1" applyAlignment="1">
      <alignment vertical="center" shrinkToFit="1"/>
    </xf>
    <xf numFmtId="0" fontId="7" fillId="0" borderId="9" xfId="0" applyFont="1" applyFill="1" applyBorder="1" applyAlignment="1">
      <alignment horizontal="center" vertical="center" shrinkToFit="1"/>
    </xf>
    <xf numFmtId="0" fontId="7" fillId="0" borderId="19" xfId="0" applyFont="1" applyBorder="1" applyAlignment="1">
      <alignment horizontal="center" vertical="center"/>
    </xf>
    <xf numFmtId="0" fontId="7" fillId="0" borderId="35" xfId="0" applyFont="1" applyBorder="1">
      <alignment vertical="center"/>
    </xf>
    <xf numFmtId="0" fontId="7" fillId="0" borderId="7" xfId="0" applyFont="1" applyFill="1" applyBorder="1" applyAlignment="1">
      <alignment horizontal="center" vertical="center"/>
    </xf>
    <xf numFmtId="0" fontId="7" fillId="0" borderId="36" xfId="0" applyFont="1" applyBorder="1" applyAlignment="1">
      <alignment horizontal="center" vertical="center"/>
    </xf>
    <xf numFmtId="177" fontId="7" fillId="0" borderId="0" xfId="0" applyNumberFormat="1" applyFont="1" applyFill="1" applyBorder="1" applyAlignment="1">
      <alignment horizontal="center" vertical="center" shrinkToFit="1"/>
    </xf>
    <xf numFmtId="0" fontId="7" fillId="7" borderId="20" xfId="0" applyFont="1" applyFill="1" applyBorder="1" applyAlignment="1">
      <alignment horizontal="left" vertical="center" shrinkToFit="1"/>
    </xf>
    <xf numFmtId="0" fontId="7" fillId="7" borderId="8" xfId="0" applyFont="1" applyFill="1" applyBorder="1" applyAlignment="1">
      <alignment horizontal="left" vertical="center" shrinkToFit="1"/>
    </xf>
    <xf numFmtId="0" fontId="7" fillId="7" borderId="27" xfId="0" applyFont="1" applyFill="1" applyBorder="1" applyAlignment="1">
      <alignment horizontal="left" vertical="center" shrinkToFit="1"/>
    </xf>
    <xf numFmtId="0" fontId="7" fillId="7" borderId="27" xfId="0" applyFont="1" applyFill="1" applyBorder="1" applyAlignment="1">
      <alignment vertical="center" shrinkToFit="1"/>
    </xf>
    <xf numFmtId="0" fontId="22" fillId="7" borderId="20" xfId="1" applyFont="1" applyFill="1" applyBorder="1" applyAlignment="1">
      <alignment horizontal="left" vertical="center" shrinkToFit="1"/>
    </xf>
    <xf numFmtId="0" fontId="22" fillId="7" borderId="8" xfId="1" applyFont="1" applyFill="1" applyBorder="1" applyAlignment="1">
      <alignment horizontal="left" vertical="center" shrinkToFit="1"/>
    </xf>
    <xf numFmtId="0" fontId="22" fillId="7" borderId="27" xfId="1" applyFont="1" applyFill="1" applyBorder="1" applyAlignment="1">
      <alignment horizontal="left" vertical="center" shrinkToFit="1"/>
    </xf>
    <xf numFmtId="0" fontId="22" fillId="7" borderId="27" xfId="1" applyFont="1" applyFill="1" applyBorder="1" applyAlignment="1">
      <alignment vertical="center" shrinkToFit="1"/>
    </xf>
    <xf numFmtId="0" fontId="22" fillId="4" borderId="8" xfId="1" applyFont="1" applyFill="1" applyBorder="1" applyAlignment="1">
      <alignment horizontal="left" vertical="center" shrinkToFit="1"/>
    </xf>
    <xf numFmtId="0" fontId="22" fillId="5" borderId="20" xfId="1" applyFont="1" applyFill="1" applyBorder="1" applyAlignment="1">
      <alignment horizontal="left" vertical="center" shrinkToFit="1"/>
    </xf>
    <xf numFmtId="0" fontId="22" fillId="4" borderId="27" xfId="1" applyFont="1" applyFill="1" applyBorder="1" applyAlignment="1">
      <alignment horizontal="left" vertical="center" shrinkToFit="1"/>
    </xf>
    <xf numFmtId="0" fontId="22" fillId="7" borderId="34" xfId="1" applyFont="1" applyFill="1" applyBorder="1" applyAlignment="1">
      <alignment horizontal="left" vertical="center" shrinkToFit="1"/>
    </xf>
    <xf numFmtId="177" fontId="7" fillId="6" borderId="9" xfId="0" applyNumberFormat="1" applyFont="1" applyFill="1" applyBorder="1" applyAlignment="1">
      <alignment horizontal="center" vertical="center" shrinkToFit="1"/>
    </xf>
    <xf numFmtId="177" fontId="7" fillId="6" borderId="19" xfId="0" applyNumberFormat="1" applyFont="1" applyFill="1" applyBorder="1" applyAlignment="1">
      <alignment horizontal="center" vertical="center" shrinkToFit="1"/>
    </xf>
    <xf numFmtId="177" fontId="7" fillId="6" borderId="7" xfId="0" applyNumberFormat="1" applyFont="1" applyFill="1" applyBorder="1" applyAlignment="1">
      <alignment horizontal="center" vertical="center" shrinkToFit="1"/>
    </xf>
    <xf numFmtId="177" fontId="7" fillId="6" borderId="15" xfId="0" applyNumberFormat="1" applyFont="1" applyFill="1" applyBorder="1" applyAlignment="1">
      <alignment horizontal="center" vertical="center" shrinkToFit="1"/>
    </xf>
    <xf numFmtId="177" fontId="7" fillId="6" borderId="28" xfId="0" applyNumberFormat="1" applyFont="1" applyFill="1" applyBorder="1" applyAlignment="1">
      <alignment horizontal="center" vertical="center" shrinkToFit="1"/>
    </xf>
    <xf numFmtId="0" fontId="16" fillId="0" borderId="0" xfId="15" applyFont="1" applyFill="1" applyAlignment="1">
      <alignment horizontal="left" vertical="center"/>
    </xf>
    <xf numFmtId="0" fontId="18" fillId="0" borderId="0" xfId="15" applyFont="1" applyFill="1" applyAlignment="1">
      <alignment vertical="center"/>
    </xf>
    <xf numFmtId="0" fontId="16" fillId="0" borderId="0" xfId="15" applyFont="1" applyFill="1"/>
    <xf numFmtId="0" fontId="7" fillId="0" borderId="36" xfId="15" applyFont="1" applyFill="1" applyBorder="1" applyAlignment="1">
      <alignment horizontal="center" vertical="center"/>
    </xf>
    <xf numFmtId="0" fontId="7" fillId="0" borderId="36" xfId="15" applyFont="1" applyFill="1" applyBorder="1" applyAlignment="1">
      <alignment horizontal="center" vertical="center" wrapText="1"/>
    </xf>
    <xf numFmtId="0" fontId="16" fillId="0" borderId="0" xfId="15" applyFont="1" applyFill="1" applyAlignment="1">
      <alignment horizontal="right"/>
    </xf>
    <xf numFmtId="0" fontId="21" fillId="0" borderId="0" xfId="15" applyFont="1" applyFill="1" applyAlignment="1">
      <alignment horizontal="left" wrapText="1"/>
    </xf>
    <xf numFmtId="0" fontId="16" fillId="0" borderId="0" xfId="15" applyFont="1" applyFill="1" applyAlignment="1">
      <alignment horizontal="left"/>
    </xf>
    <xf numFmtId="0" fontId="16" fillId="0" borderId="0" xfId="15" applyFont="1" applyFill="1" applyAlignment="1">
      <alignment horizontal="center"/>
    </xf>
    <xf numFmtId="0" fontId="7" fillId="8" borderId="36" xfId="15" applyFont="1" applyFill="1" applyBorder="1" applyAlignment="1">
      <alignment horizontal="left" vertical="center"/>
    </xf>
    <xf numFmtId="0" fontId="7" fillId="8" borderId="36" xfId="15" applyFont="1" applyFill="1" applyBorder="1" applyAlignment="1">
      <alignment horizontal="right" vertical="center"/>
    </xf>
    <xf numFmtId="0" fontId="19" fillId="0" borderId="36" xfId="3" applyBorder="1" applyAlignment="1">
      <alignment vertical="center" wrapText="1"/>
    </xf>
    <xf numFmtId="0" fontId="7" fillId="8" borderId="36" xfId="15" applyFont="1" applyFill="1" applyBorder="1" applyAlignment="1">
      <alignment horizontal="center" vertical="center"/>
    </xf>
    <xf numFmtId="38" fontId="21" fillId="0" borderId="0" xfId="4" applyFont="1" applyFill="1" applyAlignment="1">
      <alignment vertical="center"/>
    </xf>
    <xf numFmtId="0" fontId="21" fillId="0" borderId="0" xfId="15" applyFont="1" applyFill="1" applyAlignment="1">
      <alignment vertical="center"/>
    </xf>
    <xf numFmtId="0" fontId="21" fillId="0" borderId="4" xfId="15" applyFont="1" applyFill="1" applyBorder="1" applyAlignment="1">
      <alignment vertical="center"/>
    </xf>
    <xf numFmtId="0" fontId="21" fillId="0" borderId="0" xfId="15" applyFont="1" applyFill="1"/>
    <xf numFmtId="0" fontId="23" fillId="8" borderId="36" xfId="15" applyFont="1" applyFill="1" applyBorder="1" applyAlignment="1">
      <alignment horizontal="left" vertical="center" wrapText="1"/>
    </xf>
    <xf numFmtId="0" fontId="7" fillId="8" borderId="36" xfId="15" applyFont="1" applyFill="1" applyBorder="1" applyAlignment="1">
      <alignment horizontal="left" vertical="center" wrapText="1"/>
    </xf>
    <xf numFmtId="38" fontId="7" fillId="8" borderId="36" xfId="4" applyFont="1" applyFill="1" applyBorder="1" applyAlignment="1">
      <alignment horizontal="center" vertical="center" wrapText="1"/>
    </xf>
    <xf numFmtId="38" fontId="21" fillId="9" borderId="0" xfId="4" applyFont="1" applyFill="1" applyAlignment="1">
      <alignment vertical="center"/>
    </xf>
    <xf numFmtId="0" fontId="21" fillId="9" borderId="0" xfId="15" applyFont="1" applyFill="1" applyAlignment="1">
      <alignment vertical="center"/>
    </xf>
    <xf numFmtId="0" fontId="21" fillId="9" borderId="0" xfId="15" applyFont="1" applyFill="1"/>
    <xf numFmtId="0" fontId="7" fillId="8" borderId="36" xfId="15" applyFont="1" applyFill="1" applyBorder="1" applyAlignment="1">
      <alignment horizontal="right" vertical="center" wrapText="1"/>
    </xf>
    <xf numFmtId="0" fontId="7" fillId="8" borderId="36" xfId="15" applyFont="1" applyFill="1" applyBorder="1" applyAlignment="1">
      <alignment horizontal="right" vertical="center" shrinkToFit="1"/>
    </xf>
    <xf numFmtId="0" fontId="0" fillId="0" borderId="0" xfId="16" applyFont="1"/>
    <xf numFmtId="0" fontId="13" fillId="0" borderId="0" xfId="16" applyFont="1" applyBorder="1" applyAlignment="1">
      <alignment wrapText="1"/>
    </xf>
    <xf numFmtId="0" fontId="13" fillId="0" borderId="0" xfId="16" applyFont="1" applyAlignment="1">
      <alignment wrapText="1"/>
    </xf>
    <xf numFmtId="0" fontId="0" fillId="0" borderId="38" xfId="16" applyFont="1" applyBorder="1"/>
    <xf numFmtId="0" fontId="13" fillId="0" borderId="39" xfId="16" applyFont="1" applyBorder="1" applyAlignment="1">
      <alignment wrapText="1"/>
    </xf>
    <xf numFmtId="0" fontId="13" fillId="0" borderId="40" xfId="16" applyFont="1" applyBorder="1" applyAlignment="1">
      <alignment wrapText="1"/>
    </xf>
    <xf numFmtId="0" fontId="0" fillId="0" borderId="41" xfId="16" applyFont="1" applyBorder="1"/>
    <xf numFmtId="0" fontId="24" fillId="0" borderId="0" xfId="16" applyFont="1" applyBorder="1" applyAlignment="1">
      <alignment horizontal="center" vertical="center"/>
    </xf>
    <xf numFmtId="0" fontId="13" fillId="0" borderId="42" xfId="16" applyFont="1" applyBorder="1" applyAlignment="1">
      <alignment horizontal="center" vertical="center"/>
    </xf>
    <xf numFmtId="0" fontId="13" fillId="0" borderId="0" xfId="16" applyFont="1" applyBorder="1" applyAlignment="1">
      <alignment horizontal="center" vertical="center"/>
    </xf>
    <xf numFmtId="0" fontId="0" fillId="0" borderId="41" xfId="16" applyFont="1" applyBorder="1" applyAlignment="1">
      <alignment vertical="center"/>
    </xf>
    <xf numFmtId="0" fontId="13" fillId="0" borderId="0" xfId="16" applyFont="1" applyBorder="1" applyAlignment="1">
      <alignment vertical="center" wrapText="1"/>
    </xf>
    <xf numFmtId="0" fontId="13" fillId="0" borderId="42" xfId="16" applyFont="1" applyBorder="1" applyAlignment="1">
      <alignment vertical="center" wrapText="1"/>
    </xf>
    <xf numFmtId="0" fontId="0" fillId="0" borderId="0" xfId="16" applyFont="1" applyAlignment="1">
      <alignment vertical="center"/>
    </xf>
    <xf numFmtId="0" fontId="24" fillId="0" borderId="0" xfId="16" applyFont="1" applyBorder="1" applyAlignment="1">
      <alignment vertical="center" wrapText="1"/>
    </xf>
    <xf numFmtId="0" fontId="13" fillId="0" borderId="0" xfId="16" applyFont="1" applyBorder="1" applyAlignment="1">
      <alignment vertical="top" wrapText="1"/>
    </xf>
    <xf numFmtId="0" fontId="13" fillId="0" borderId="42" xfId="16" applyFont="1" applyBorder="1" applyAlignment="1">
      <alignment vertical="top" wrapText="1"/>
    </xf>
    <xf numFmtId="0" fontId="0" fillId="0" borderId="43" xfId="16" applyFont="1" applyBorder="1" applyAlignment="1">
      <alignment vertical="center"/>
    </xf>
    <xf numFmtId="0" fontId="13" fillId="0" borderId="44" xfId="16" applyFont="1" applyBorder="1" applyAlignment="1">
      <alignment vertical="center" wrapText="1"/>
    </xf>
    <xf numFmtId="0" fontId="13" fillId="0" borderId="45" xfId="16" applyFont="1" applyBorder="1" applyAlignment="1">
      <alignment vertical="center" wrapText="1"/>
    </xf>
    <xf numFmtId="0" fontId="13" fillId="0" borderId="0" xfId="16" applyFont="1" applyAlignment="1">
      <alignment vertical="center" wrapText="1"/>
    </xf>
    <xf numFmtId="0" fontId="13" fillId="0" borderId="0" xfId="16" applyFont="1" applyBorder="1" applyAlignment="1">
      <alignment horizontal="right" vertical="center" wrapText="1"/>
    </xf>
    <xf numFmtId="0" fontId="13" fillId="0" borderId="0" xfId="16" applyFont="1" applyAlignment="1">
      <alignment horizontal="right" vertical="center" wrapText="1"/>
    </xf>
    <xf numFmtId="0" fontId="19" fillId="0" borderId="13" xfId="3" applyFill="1" applyBorder="1" applyAlignment="1">
      <alignment horizontal="right" vertical="center" shrinkToFit="1"/>
    </xf>
    <xf numFmtId="0" fontId="7" fillId="0" borderId="10" xfId="0" applyFont="1" applyFill="1" applyBorder="1" applyAlignment="1">
      <alignment horizontal="left" vertical="center" shrinkToFit="1"/>
    </xf>
    <xf numFmtId="0" fontId="7" fillId="0" borderId="15" xfId="0" applyFont="1" applyBorder="1" applyAlignment="1">
      <alignment horizontal="center" vertical="center" shrinkToFit="1"/>
    </xf>
    <xf numFmtId="0" fontId="7" fillId="0" borderId="46" xfId="0" applyFont="1" applyFill="1" applyBorder="1" applyAlignment="1">
      <alignment vertical="center" shrinkToFit="1"/>
    </xf>
    <xf numFmtId="0" fontId="7" fillId="0" borderId="15" xfId="0" applyFont="1" applyFill="1" applyBorder="1" applyAlignment="1">
      <alignment horizontal="center" vertical="center" shrinkToFit="1"/>
    </xf>
    <xf numFmtId="0" fontId="25" fillId="10" borderId="18" xfId="3" applyFont="1" applyFill="1" applyBorder="1" applyAlignment="1">
      <alignment horizontal="left" vertical="center" shrinkToFit="1"/>
    </xf>
    <xf numFmtId="0" fontId="25" fillId="10" borderId="16" xfId="3" applyFont="1" applyFill="1" applyBorder="1" applyAlignment="1">
      <alignment horizontal="left" vertical="center" shrinkToFit="1"/>
    </xf>
    <xf numFmtId="0" fontId="7" fillId="10" borderId="16" xfId="0" applyFont="1" applyFill="1" applyBorder="1" applyAlignment="1">
      <alignment horizontal="left" vertical="center" shrinkToFit="1"/>
    </xf>
    <xf numFmtId="0" fontId="16" fillId="0" borderId="0" xfId="15" applyFont="1" applyFill="1" applyAlignment="1">
      <alignment vertical="center"/>
    </xf>
    <xf numFmtId="0" fontId="16" fillId="0" borderId="0" xfId="15" applyFont="1" applyFill="1" applyAlignment="1">
      <alignment vertical="center"/>
    </xf>
    <xf numFmtId="0" fontId="26" fillId="0" borderId="0" xfId="15" applyFont="1" applyFill="1" applyAlignment="1">
      <alignment horizontal="left" vertical="center"/>
    </xf>
    <xf numFmtId="0" fontId="27" fillId="0" borderId="36" xfId="15" applyFont="1" applyFill="1" applyBorder="1" applyAlignment="1">
      <alignment horizontal="center" vertical="center"/>
    </xf>
    <xf numFmtId="0" fontId="2" fillId="0" borderId="36" xfId="15" applyFont="1" applyFill="1" applyBorder="1" applyAlignment="1">
      <alignment horizontal="center" vertical="center" wrapText="1" shrinkToFit="1"/>
    </xf>
    <xf numFmtId="176" fontId="7" fillId="0" borderId="36" xfId="15" applyNumberFormat="1" applyFont="1" applyFill="1" applyBorder="1" applyAlignment="1">
      <alignment horizontal="center" vertical="center" wrapText="1"/>
    </xf>
    <xf numFmtId="0" fontId="2" fillId="8" borderId="36" xfId="15" applyFont="1" applyFill="1" applyBorder="1" applyAlignment="1">
      <alignment horizontal="left" vertical="center"/>
    </xf>
    <xf numFmtId="0" fontId="2" fillId="8" borderId="36" xfId="15" applyFont="1" applyFill="1" applyBorder="1" applyAlignment="1">
      <alignment horizontal="left" vertical="center" wrapText="1" shrinkToFit="1"/>
    </xf>
    <xf numFmtId="0" fontId="28" fillId="0" borderId="36" xfId="15" applyFont="1" applyFill="1" applyBorder="1" applyAlignment="1">
      <alignment vertical="center" wrapText="1"/>
    </xf>
    <xf numFmtId="0" fontId="27" fillId="8" borderId="36" xfId="15" applyFont="1" applyFill="1" applyBorder="1" applyAlignment="1">
      <alignment horizontal="left" vertical="center" wrapText="1"/>
    </xf>
    <xf numFmtId="0" fontId="29" fillId="0" borderId="0" xfId="15" applyFont="1" applyFill="1" applyAlignment="1">
      <alignment horizontal="left" wrapText="1" shrinkToFit="1"/>
    </xf>
    <xf numFmtId="176" fontId="16" fillId="0" borderId="0" xfId="15" applyNumberFormat="1" applyFont="1" applyFill="1" applyAlignment="1">
      <alignment horizontal="left"/>
    </xf>
    <xf numFmtId="0" fontId="16" fillId="0" borderId="0" xfId="15" applyFont="1" applyFill="1" applyAlignment="1">
      <alignment vertical="center"/>
    </xf>
    <xf numFmtId="176" fontId="7" fillId="0" borderId="36" xfId="15" applyNumberFormat="1" applyFont="1" applyFill="1" applyBorder="1" applyAlignment="1">
      <alignment horizontal="center" vertical="center" wrapText="1"/>
    </xf>
    <xf numFmtId="176" fontId="16" fillId="0" borderId="0" xfId="15" applyNumberFormat="1" applyFont="1" applyFill="1" applyAlignment="1">
      <alignment horizontal="left"/>
    </xf>
    <xf numFmtId="0" fontId="16" fillId="0" borderId="0" xfId="15" applyFont="1" applyFill="1" applyAlignment="1">
      <alignment vertical="center"/>
    </xf>
    <xf numFmtId="176" fontId="7" fillId="0" borderId="36" xfId="15" applyNumberFormat="1" applyFont="1" applyFill="1" applyBorder="1" applyAlignment="1">
      <alignment horizontal="center" vertical="center" wrapText="1"/>
    </xf>
    <xf numFmtId="176" fontId="16" fillId="0" borderId="0" xfId="15" applyNumberFormat="1" applyFont="1" applyFill="1" applyAlignment="1">
      <alignment horizontal="left"/>
    </xf>
    <xf numFmtId="0" fontId="16" fillId="0" borderId="0" xfId="15" applyFont="1" applyFill="1" applyAlignment="1">
      <alignment vertical="center"/>
    </xf>
    <xf numFmtId="176" fontId="7" fillId="0" borderId="36" xfId="15" applyNumberFormat="1" applyFont="1" applyFill="1" applyBorder="1" applyAlignment="1">
      <alignment horizontal="center" vertical="center" wrapText="1"/>
    </xf>
    <xf numFmtId="176" fontId="16" fillId="0" borderId="0" xfId="15" applyNumberFormat="1" applyFont="1" applyFill="1" applyAlignment="1">
      <alignment horizontal="left"/>
    </xf>
    <xf numFmtId="0" fontId="16" fillId="0" borderId="0" xfId="15" applyFont="1" applyFill="1" applyAlignment="1">
      <alignment vertical="center"/>
    </xf>
    <xf numFmtId="176" fontId="7" fillId="0" borderId="36" xfId="15" applyNumberFormat="1" applyFont="1" applyFill="1" applyBorder="1" applyAlignment="1">
      <alignment horizontal="center" vertical="center" wrapText="1"/>
    </xf>
    <xf numFmtId="0" fontId="19" fillId="0" borderId="36" xfId="3" applyFont="1" applyBorder="1" applyAlignment="1">
      <alignment vertical="center" wrapText="1"/>
    </xf>
    <xf numFmtId="176" fontId="16" fillId="0" borderId="0" xfId="15" applyNumberFormat="1" applyFont="1" applyFill="1" applyAlignment="1">
      <alignment horizontal="left"/>
    </xf>
    <xf numFmtId="0" fontId="16" fillId="0" borderId="0" xfId="15" applyFont="1" applyFill="1" applyAlignment="1">
      <alignment vertical="center"/>
    </xf>
    <xf numFmtId="176" fontId="7" fillId="0" borderId="36" xfId="15" applyNumberFormat="1" applyFont="1" applyFill="1" applyBorder="1" applyAlignment="1">
      <alignment horizontal="center" vertical="center" wrapText="1"/>
    </xf>
    <xf numFmtId="176" fontId="16" fillId="0" borderId="0" xfId="15" applyNumberFormat="1" applyFont="1" applyFill="1" applyAlignment="1">
      <alignment horizontal="left"/>
    </xf>
    <xf numFmtId="0" fontId="16" fillId="0" borderId="0" xfId="15" applyFont="1" applyFill="1" applyAlignment="1">
      <alignment vertical="center"/>
    </xf>
    <xf numFmtId="176" fontId="7" fillId="0" borderId="36" xfId="15" applyNumberFormat="1" applyFont="1" applyFill="1" applyBorder="1" applyAlignment="1">
      <alignment horizontal="center" vertical="center" wrapText="1"/>
    </xf>
    <xf numFmtId="176" fontId="16" fillId="0" borderId="0" xfId="15" applyNumberFormat="1" applyFont="1" applyFill="1" applyAlignment="1">
      <alignment horizontal="left"/>
    </xf>
    <xf numFmtId="0" fontId="16" fillId="0" borderId="0" xfId="15" applyFont="1" applyFill="1" applyAlignment="1">
      <alignment vertical="center"/>
    </xf>
    <xf numFmtId="176" fontId="7" fillId="0" borderId="36" xfId="15" applyNumberFormat="1" applyFont="1" applyFill="1" applyBorder="1" applyAlignment="1">
      <alignment horizontal="center" vertical="center" wrapText="1"/>
    </xf>
    <xf numFmtId="176" fontId="16" fillId="0" borderId="0" xfId="15" applyNumberFormat="1" applyFont="1" applyFill="1" applyAlignment="1">
      <alignment horizontal="left"/>
    </xf>
    <xf numFmtId="0" fontId="16" fillId="0" borderId="0" xfId="15" applyFont="1" applyFill="1" applyAlignment="1">
      <alignment vertical="center"/>
    </xf>
    <xf numFmtId="176" fontId="7" fillId="0" borderId="36" xfId="15" applyNumberFormat="1" applyFont="1" applyFill="1" applyBorder="1" applyAlignment="1">
      <alignment horizontal="center" vertical="center" wrapText="1"/>
    </xf>
    <xf numFmtId="176" fontId="16" fillId="0" borderId="0" xfId="15" applyNumberFormat="1" applyFont="1" applyFill="1" applyAlignment="1">
      <alignment horizontal="left"/>
    </xf>
    <xf numFmtId="0" fontId="16" fillId="0" borderId="0" xfId="15" applyFont="1" applyFill="1" applyAlignment="1">
      <alignment vertical="center"/>
    </xf>
    <xf numFmtId="176" fontId="7" fillId="0" borderId="36" xfId="15" applyNumberFormat="1" applyFont="1" applyFill="1" applyBorder="1" applyAlignment="1">
      <alignment horizontal="center" vertical="center" wrapText="1"/>
    </xf>
    <xf numFmtId="0" fontId="2" fillId="8" borderId="36" xfId="15" applyFont="1" applyFill="1" applyBorder="1" applyAlignment="1">
      <alignment horizontal="left" vertical="center" wrapText="1"/>
    </xf>
    <xf numFmtId="176" fontId="16" fillId="0" borderId="0" xfId="15" applyNumberFormat="1" applyFont="1" applyFill="1" applyAlignment="1">
      <alignment horizontal="left"/>
    </xf>
    <xf numFmtId="0" fontId="16" fillId="0" borderId="0" xfId="15" applyFont="1" applyFill="1" applyAlignment="1">
      <alignment vertical="center"/>
    </xf>
    <xf numFmtId="176" fontId="7" fillId="0" borderId="36" xfId="15" applyNumberFormat="1" applyFont="1" applyFill="1" applyBorder="1" applyAlignment="1">
      <alignment horizontal="center" vertical="center" wrapText="1"/>
    </xf>
    <xf numFmtId="176" fontId="16" fillId="0" borderId="0" xfId="15" applyNumberFormat="1" applyFont="1" applyFill="1" applyAlignment="1">
      <alignment horizontal="left"/>
    </xf>
    <xf numFmtId="0" fontId="16" fillId="0" borderId="0" xfId="15" applyFont="1" applyFill="1" applyAlignment="1">
      <alignment vertical="center"/>
    </xf>
    <xf numFmtId="176" fontId="7" fillId="0" borderId="36" xfId="15" applyNumberFormat="1" applyFont="1" applyFill="1" applyBorder="1" applyAlignment="1">
      <alignment horizontal="center" vertical="center" wrapText="1"/>
    </xf>
    <xf numFmtId="176" fontId="16" fillId="0" borderId="0" xfId="15" applyNumberFormat="1" applyFont="1" applyFill="1" applyAlignment="1">
      <alignment horizontal="left"/>
    </xf>
    <xf numFmtId="0" fontId="16" fillId="0" borderId="0" xfId="15" applyFont="1" applyFill="1" applyAlignment="1">
      <alignment vertical="center"/>
    </xf>
    <xf numFmtId="176" fontId="7" fillId="0" borderId="36" xfId="15" applyNumberFormat="1" applyFont="1" applyFill="1" applyBorder="1" applyAlignment="1">
      <alignment horizontal="center" vertical="center" wrapText="1"/>
    </xf>
    <xf numFmtId="176" fontId="16" fillId="0" borderId="0" xfId="15" applyNumberFormat="1" applyFont="1" applyFill="1" applyAlignment="1">
      <alignment horizontal="left"/>
    </xf>
    <xf numFmtId="0" fontId="16" fillId="0" borderId="0" xfId="15" applyFont="1" applyFill="1" applyAlignment="1">
      <alignment vertical="center"/>
    </xf>
    <xf numFmtId="176" fontId="7" fillId="0" borderId="36" xfId="15" applyNumberFormat="1" applyFont="1" applyFill="1" applyBorder="1" applyAlignment="1">
      <alignment horizontal="center" vertical="center" wrapText="1"/>
    </xf>
    <xf numFmtId="176" fontId="16" fillId="0" borderId="0" xfId="15" applyNumberFormat="1" applyFont="1" applyFill="1" applyAlignment="1">
      <alignment horizontal="left"/>
    </xf>
    <xf numFmtId="0" fontId="16" fillId="0" borderId="0" xfId="15" applyFont="1" applyFill="1" applyAlignment="1">
      <alignment vertical="center"/>
    </xf>
    <xf numFmtId="176" fontId="7" fillId="0" borderId="36" xfId="15" applyNumberFormat="1" applyFont="1" applyFill="1" applyBorder="1" applyAlignment="1">
      <alignment horizontal="center" vertical="center" wrapText="1"/>
    </xf>
    <xf numFmtId="0" fontId="27" fillId="8" borderId="36" xfId="15" applyFont="1" applyFill="1" applyBorder="1" applyAlignment="1">
      <alignment horizontal="center" vertical="center" wrapText="1"/>
    </xf>
    <xf numFmtId="176" fontId="16" fillId="0" borderId="0" xfId="15" applyNumberFormat="1" applyFont="1" applyFill="1" applyAlignment="1">
      <alignment horizontal="left"/>
    </xf>
    <xf numFmtId="0" fontId="16" fillId="0" borderId="0" xfId="15" applyFont="1" applyFill="1" applyAlignment="1">
      <alignment vertical="center"/>
    </xf>
    <xf numFmtId="176" fontId="7" fillId="0" borderId="36" xfId="15" applyNumberFormat="1" applyFont="1" applyFill="1" applyBorder="1" applyAlignment="1">
      <alignment horizontal="center" vertical="center" wrapText="1"/>
    </xf>
    <xf numFmtId="176" fontId="16" fillId="0" borderId="0" xfId="15" applyNumberFormat="1" applyFont="1" applyFill="1" applyAlignment="1">
      <alignment horizontal="left"/>
    </xf>
    <xf numFmtId="0" fontId="16" fillId="0" borderId="0" xfId="15" applyFont="1" applyFill="1" applyAlignment="1">
      <alignment vertical="center"/>
    </xf>
    <xf numFmtId="176" fontId="7" fillId="0" borderId="36" xfId="15" applyNumberFormat="1" applyFont="1" applyFill="1" applyBorder="1" applyAlignment="1">
      <alignment horizontal="center" vertical="center" wrapText="1"/>
    </xf>
    <xf numFmtId="176" fontId="16" fillId="0" borderId="0" xfId="15" applyNumberFormat="1" applyFont="1" applyFill="1" applyAlignment="1">
      <alignment horizontal="left"/>
    </xf>
    <xf numFmtId="176" fontId="7" fillId="0" borderId="36" xfId="15" applyNumberFormat="1" applyFont="1" applyFill="1" applyBorder="1" applyAlignment="1">
      <alignment horizontal="center" vertical="center" wrapText="1"/>
    </xf>
    <xf numFmtId="176" fontId="16" fillId="0" borderId="0" xfId="15" applyNumberFormat="1" applyFont="1" applyFill="1" applyAlignment="1">
      <alignment horizontal="left"/>
    </xf>
    <xf numFmtId="176" fontId="7" fillId="0" borderId="36" xfId="15" applyNumberFormat="1" applyFont="1" applyFill="1" applyBorder="1" applyAlignment="1">
      <alignment horizontal="center" vertical="center" wrapText="1"/>
    </xf>
    <xf numFmtId="0" fontId="21" fillId="0" borderId="0" xfId="4" applyNumberFormat="1" applyFont="1" applyFill="1" applyAlignment="1">
      <alignment horizontal="center" vertical="center"/>
    </xf>
    <xf numFmtId="0" fontId="27" fillId="8" borderId="36" xfId="15" applyFont="1" applyFill="1" applyBorder="1" applyAlignment="1">
      <alignment horizontal="right" vertical="center" wrapText="1"/>
    </xf>
    <xf numFmtId="0" fontId="21" fillId="0" borderId="0" xfId="15" applyFont="1" applyFill="1" applyBorder="1" applyAlignment="1">
      <alignment horizontal="left" vertical="center" shrinkToFit="1"/>
    </xf>
    <xf numFmtId="176" fontId="16" fillId="0" borderId="0" xfId="15" applyNumberFormat="1" applyFont="1" applyFill="1" applyAlignment="1">
      <alignment horizontal="left"/>
    </xf>
    <xf numFmtId="0" fontId="12" fillId="0" borderId="0" xfId="1" applyFill="1" applyAlignment="1">
      <alignment horizontal="right"/>
    </xf>
    <xf numFmtId="0" fontId="12" fillId="0" borderId="47" xfId="1" applyFill="1" applyBorder="1" applyAlignment="1">
      <alignment horizontal="right" vertical="center" shrinkToFit="1"/>
    </xf>
    <xf numFmtId="0" fontId="7" fillId="0" borderId="1" xfId="0" applyFont="1" applyBorder="1" applyAlignment="1">
      <alignment horizontal="right" vertical="center"/>
    </xf>
    <xf numFmtId="0" fontId="7" fillId="0" borderId="3" xfId="0" applyFont="1" applyBorder="1" applyAlignment="1">
      <alignment horizontal="right" vertical="center"/>
    </xf>
    <xf numFmtId="0" fontId="7" fillId="0" borderId="2" xfId="0" applyFont="1" applyBorder="1" applyAlignment="1">
      <alignment horizontal="righ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readingOrder="1"/>
    </xf>
    <xf numFmtId="0" fontId="10" fillId="3" borderId="2" xfId="0" applyFont="1" applyFill="1" applyBorder="1" applyAlignment="1">
      <alignment horizontal="center" vertical="center" wrapText="1" readingOrder="1"/>
    </xf>
    <xf numFmtId="0" fontId="17" fillId="0" borderId="37" xfId="15" applyFont="1" applyFill="1" applyBorder="1" applyAlignment="1">
      <alignment horizontal="center" vertical="center"/>
    </xf>
    <xf numFmtId="176" fontId="17" fillId="0" borderId="37" xfId="15" applyNumberFormat="1" applyFont="1" applyFill="1" applyBorder="1" applyAlignment="1">
      <alignment horizontal="center" vertical="center"/>
    </xf>
  </cellXfs>
  <cellStyles count="17">
    <cellStyle name="ハイパーリンク" xfId="1" builtinId="8"/>
    <cellStyle name="ハイパーリンク 2" xfId="3"/>
    <cellStyle name="桁区切り 2 19" xfId="4"/>
    <cellStyle name="桁区切り 2 20" xfId="6"/>
    <cellStyle name="桁区切り 2 23" xfId="7"/>
    <cellStyle name="桁区切り 2 25" xfId="8"/>
    <cellStyle name="桁区切り 2 27" xfId="9"/>
    <cellStyle name="桁区切り 2 29" xfId="10"/>
    <cellStyle name="桁区切り 2 30" xfId="11"/>
    <cellStyle name="桁区切り 2 31" xfId="12"/>
    <cellStyle name="桁区切り 2 35" xfId="13"/>
    <cellStyle name="桁区切り 2 36" xfId="14"/>
    <cellStyle name="桁区切り 3" xfId="5"/>
    <cellStyle name="標準" xfId="0" builtinId="0"/>
    <cellStyle name="標準 2 2" xfId="16"/>
    <cellStyle name="標準 3" xfId="15"/>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ja-JP"/>
              <a:t>スキルチェック結果</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ja-JP"/>
        </a:p>
      </c:txPr>
    </c:title>
    <c:autoTitleDeleted val="0"/>
    <c:plotArea>
      <c:layout/>
      <c:radarChart>
        <c:radarStyle val="filled"/>
        <c:varyColors val="0"/>
        <c:ser>
          <c:idx val="0"/>
          <c:order val="0"/>
          <c:spPr>
            <a:solidFill>
              <a:schemeClr val="accent1">
                <a:alpha val="50196"/>
              </a:schemeClr>
            </a:solidFill>
            <a:ln w="25400">
              <a:solidFill>
                <a:schemeClr val="accent1"/>
              </a:solidFill>
              <a:prstDash val="solid"/>
            </a:ln>
            <a:effectLst/>
          </c:spPr>
          <c:cat>
            <c:strRef>
              <c:f>'スキルマップ（建築設計科）'!$Q$5:$Q$7</c:f>
              <c:strCache>
                <c:ptCount val="3"/>
                <c:pt idx="0">
                  <c:v>設計・開発</c:v>
                </c:pt>
                <c:pt idx="1">
                  <c:v>工事・施工</c:v>
                </c:pt>
                <c:pt idx="2">
                  <c:v>教育・安全</c:v>
                </c:pt>
              </c:strCache>
            </c:strRef>
          </c:cat>
          <c:val>
            <c:numRef>
              <c:f>'スキルマップ（建築設計科）'!$R$5:$R$7</c:f>
              <c:numCache>
                <c:formatCode>0%</c:formatCode>
                <c:ptCount val="3"/>
                <c:pt idx="0">
                  <c:v>0</c:v>
                </c:pt>
                <c:pt idx="1">
                  <c:v>0</c:v>
                </c:pt>
                <c:pt idx="2">
                  <c:v>0</c:v>
                </c:pt>
              </c:numCache>
            </c:numRef>
          </c:val>
          <c:extLst>
            <c:ext xmlns:c16="http://schemas.microsoft.com/office/drawing/2014/chart" uri="{C3380CC4-5D6E-409C-BE32-E72D297353CC}">
              <c16:uniqueId val="{00000000-82B5-4AE6-9CB1-E54DF9BEBF45}"/>
            </c:ext>
          </c:extLst>
        </c:ser>
        <c:dLbls>
          <c:showLegendKey val="0"/>
          <c:showVal val="0"/>
          <c:showCatName val="0"/>
          <c:showSerName val="0"/>
          <c:showPercent val="0"/>
          <c:showBubbleSize val="0"/>
        </c:dLbls>
        <c:axId val="1289893391"/>
        <c:axId val="1289880079"/>
      </c:radarChart>
      <c:catAx>
        <c:axId val="12898933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89880079"/>
        <c:crosses val="autoZero"/>
        <c:auto val="1"/>
        <c:lblAlgn val="ctr"/>
        <c:lblOffset val="100"/>
        <c:noMultiLvlLbl val="0"/>
      </c:catAx>
      <c:valAx>
        <c:axId val="128988007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89893391"/>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CheckBox" fmlaLink="N6" lockText="1" noThreeD="1"/>
</file>

<file path=xl/ctrlProps/ctrlProp10.xml><?xml version="1.0" encoding="utf-8"?>
<formControlPr xmlns="http://schemas.microsoft.com/office/spreadsheetml/2009/9/main" objectType="CheckBox" fmlaLink="N23" lockText="1" noThreeD="1"/>
</file>

<file path=xl/ctrlProps/ctrlProp11.xml><?xml version="1.0" encoding="utf-8"?>
<formControlPr xmlns="http://schemas.microsoft.com/office/spreadsheetml/2009/9/main" objectType="CheckBox" fmlaLink="N25" lockText="1" noThreeD="1"/>
</file>

<file path=xl/ctrlProps/ctrlProp12.xml><?xml version="1.0" encoding="utf-8"?>
<formControlPr xmlns="http://schemas.microsoft.com/office/spreadsheetml/2009/9/main" objectType="CheckBox" fmlaLink="O8" lockText="1" noThreeD="1"/>
</file>

<file path=xl/ctrlProps/ctrlProp13.xml><?xml version="1.0" encoding="utf-8"?>
<formControlPr xmlns="http://schemas.microsoft.com/office/spreadsheetml/2009/9/main" objectType="CheckBox" fmlaLink="O10" lockText="1" noThreeD="1"/>
</file>

<file path=xl/ctrlProps/ctrlProp14.xml><?xml version="1.0" encoding="utf-8"?>
<formControlPr xmlns="http://schemas.microsoft.com/office/spreadsheetml/2009/9/main" objectType="CheckBox" fmlaLink="O12" lockText="1" noThreeD="1"/>
</file>

<file path=xl/ctrlProps/ctrlProp15.xml><?xml version="1.0" encoding="utf-8"?>
<formControlPr xmlns="http://schemas.microsoft.com/office/spreadsheetml/2009/9/main" objectType="CheckBox" fmlaLink="O6" lockText="1" noThreeD="1"/>
</file>

<file path=xl/ctrlProps/ctrlProp16.xml><?xml version="1.0" encoding="utf-8"?>
<formControlPr xmlns="http://schemas.microsoft.com/office/spreadsheetml/2009/9/main" objectType="CheckBox" fmlaLink="O23" lockText="1" noThreeD="1"/>
</file>

<file path=xl/ctrlProps/ctrlProp17.xml><?xml version="1.0" encoding="utf-8"?>
<formControlPr xmlns="http://schemas.microsoft.com/office/spreadsheetml/2009/9/main" objectType="CheckBox" fmlaLink="P25" lockText="1" noThreeD="1"/>
</file>

<file path=xl/ctrlProps/ctrlProp18.xml><?xml version="1.0" encoding="utf-8"?>
<formControlPr xmlns="http://schemas.microsoft.com/office/spreadsheetml/2009/9/main" objectType="CheckBox" fmlaLink="P16" lockText="1" noThreeD="1"/>
</file>

<file path=xl/ctrlProps/ctrlProp19.xml><?xml version="1.0" encoding="utf-8"?>
<formControlPr xmlns="http://schemas.microsoft.com/office/spreadsheetml/2009/9/main" objectType="CheckBox" fmlaLink="N19" lockText="1" noThreeD="1"/>
</file>

<file path=xl/ctrlProps/ctrlProp2.xml><?xml version="1.0" encoding="utf-8"?>
<formControlPr xmlns="http://schemas.microsoft.com/office/spreadsheetml/2009/9/main" objectType="CheckBox" fmlaLink="N8" lockText="1" noThreeD="1"/>
</file>

<file path=xl/ctrlProps/ctrlProp20.xml><?xml version="1.0" encoding="utf-8"?>
<formControlPr xmlns="http://schemas.microsoft.com/office/spreadsheetml/2009/9/main" objectType="CheckBox" fmlaLink="N21" lockText="1" noThreeD="1"/>
</file>

<file path=xl/ctrlProps/ctrlProp21.xml><?xml version="1.0" encoding="utf-8"?>
<formControlPr xmlns="http://schemas.microsoft.com/office/spreadsheetml/2009/9/main" objectType="CheckBox" fmlaLink="N28" lockText="1" noThreeD="1"/>
</file>

<file path=xl/ctrlProps/ctrlProp22.xml><?xml version="1.0" encoding="utf-8"?>
<formControlPr xmlns="http://schemas.microsoft.com/office/spreadsheetml/2009/9/main" objectType="CheckBox" fmlaLink="N34" lockText="1" noThreeD="1"/>
</file>

<file path=xl/ctrlProps/ctrlProp23.xml><?xml version="1.0" encoding="utf-8"?>
<formControlPr xmlns="http://schemas.microsoft.com/office/spreadsheetml/2009/9/main" objectType="CheckBox" fmlaLink="N38" lockText="1" noThreeD="1"/>
</file>

<file path=xl/ctrlProps/ctrlProp24.xml><?xml version="1.0" encoding="utf-8"?>
<formControlPr xmlns="http://schemas.microsoft.com/office/spreadsheetml/2009/9/main" objectType="CheckBox" fmlaLink="N42" lockText="1" noThreeD="1"/>
</file>

<file path=xl/ctrlProps/ctrlProp25.xml><?xml version="1.0" encoding="utf-8"?>
<formControlPr xmlns="http://schemas.microsoft.com/office/spreadsheetml/2009/9/main" objectType="CheckBox" fmlaLink="N44" lockText="1" noThreeD="1"/>
</file>

<file path=xl/ctrlProps/ctrlProp26.xml><?xml version="1.0" encoding="utf-8"?>
<formControlPr xmlns="http://schemas.microsoft.com/office/spreadsheetml/2009/9/main" objectType="CheckBox" fmlaLink="N46" lockText="1" noThreeD="1"/>
</file>

<file path=xl/ctrlProps/ctrlProp27.xml><?xml version="1.0" encoding="utf-8"?>
<formControlPr xmlns="http://schemas.microsoft.com/office/spreadsheetml/2009/9/main" objectType="CheckBox" fmlaLink="O16" lockText="1" noThreeD="1"/>
</file>

<file path=xl/ctrlProps/ctrlProp28.xml><?xml version="1.0" encoding="utf-8"?>
<formControlPr xmlns="http://schemas.microsoft.com/office/spreadsheetml/2009/9/main" objectType="CheckBox" fmlaLink="O21" lockText="1" noThreeD="1"/>
</file>

<file path=xl/ctrlProps/ctrlProp29.xml><?xml version="1.0" encoding="utf-8"?>
<formControlPr xmlns="http://schemas.microsoft.com/office/spreadsheetml/2009/9/main" objectType="CheckBox" fmlaLink="O28" lockText="1" noThreeD="1"/>
</file>

<file path=xl/ctrlProps/ctrlProp3.xml><?xml version="1.0" encoding="utf-8"?>
<formControlPr xmlns="http://schemas.microsoft.com/office/spreadsheetml/2009/9/main" objectType="CheckBox" fmlaLink="N17" lockText="1" noThreeD="1"/>
</file>

<file path=xl/ctrlProps/ctrlProp30.xml><?xml version="1.0" encoding="utf-8"?>
<formControlPr xmlns="http://schemas.microsoft.com/office/spreadsheetml/2009/9/main" objectType="CheckBox" fmlaLink="O40" lockText="1" noThreeD="1"/>
</file>

<file path=xl/ctrlProps/ctrlProp31.xml><?xml version="1.0" encoding="utf-8"?>
<formControlPr xmlns="http://schemas.microsoft.com/office/spreadsheetml/2009/9/main" objectType="CheckBox" fmlaLink="O44" lockText="1" noThreeD="1"/>
</file>

<file path=xl/ctrlProps/ctrlProp32.xml><?xml version="1.0" encoding="utf-8"?>
<formControlPr xmlns="http://schemas.microsoft.com/office/spreadsheetml/2009/9/main" objectType="CheckBox" fmlaLink="O46" lockText="1" noThreeD="1"/>
</file>

<file path=xl/ctrlProps/ctrlProp33.xml><?xml version="1.0" encoding="utf-8"?>
<formControlPr xmlns="http://schemas.microsoft.com/office/spreadsheetml/2009/9/main" objectType="CheckBox" fmlaLink="P26" lockText="1" noThreeD="1"/>
</file>

<file path=xl/ctrlProps/ctrlProp34.xml><?xml version="1.0" encoding="utf-8"?>
<formControlPr xmlns="http://schemas.microsoft.com/office/spreadsheetml/2009/9/main" objectType="CheckBox" fmlaLink="P30" lockText="1" noThreeD="1"/>
</file>

<file path=xl/ctrlProps/ctrlProp35.xml><?xml version="1.0" encoding="utf-8"?>
<formControlPr xmlns="http://schemas.microsoft.com/office/spreadsheetml/2009/9/main" objectType="CheckBox" fmlaLink="P32" lockText="1" noThreeD="1"/>
</file>

<file path=xl/ctrlProps/ctrlProp36.xml><?xml version="1.0" encoding="utf-8"?>
<formControlPr xmlns="http://schemas.microsoft.com/office/spreadsheetml/2009/9/main" objectType="CheckBox" fmlaLink="P34" lockText="1" noThreeD="1"/>
</file>

<file path=xl/ctrlProps/ctrlProp37.xml><?xml version="1.0" encoding="utf-8"?>
<formControlPr xmlns="http://schemas.microsoft.com/office/spreadsheetml/2009/9/main" objectType="CheckBox" fmlaLink="P36" lockText="1" noThreeD="1"/>
</file>

<file path=xl/ctrlProps/ctrlProp38.xml><?xml version="1.0" encoding="utf-8"?>
<formControlPr xmlns="http://schemas.microsoft.com/office/spreadsheetml/2009/9/main" objectType="CheckBox" fmlaLink="P44" lockText="1" noThreeD="1"/>
</file>

<file path=xl/ctrlProps/ctrlProp4.xml><?xml version="1.0" encoding="utf-8"?>
<formControlPr xmlns="http://schemas.microsoft.com/office/spreadsheetml/2009/9/main" objectType="CheckBox" fmlaLink="N10" lockText="1" noThreeD="1"/>
</file>

<file path=xl/ctrlProps/ctrlProp5.xml><?xml version="1.0" encoding="utf-8"?>
<formControlPr xmlns="http://schemas.microsoft.com/office/spreadsheetml/2009/9/main" objectType="CheckBox" fmlaLink="N14" lockText="1" noThreeD="1"/>
</file>

<file path=xl/ctrlProps/ctrlProp6.xml><?xml version="1.0" encoding="utf-8"?>
<formControlPr xmlns="http://schemas.microsoft.com/office/spreadsheetml/2009/9/main" objectType="CheckBox" fmlaLink="N18" lockText="1" noThreeD="1"/>
</file>

<file path=xl/ctrlProps/ctrlProp7.xml><?xml version="1.0" encoding="utf-8"?>
<formControlPr xmlns="http://schemas.microsoft.com/office/spreadsheetml/2009/9/main" objectType="CheckBox" fmlaLink="N12" lockText="1" noThreeD="1"/>
</file>

<file path=xl/ctrlProps/ctrlProp8.xml><?xml version="1.0" encoding="utf-8"?>
<formControlPr xmlns="http://schemas.microsoft.com/office/spreadsheetml/2009/9/main" objectType="CheckBox" fmlaLink="N13" lockText="1" noThreeD="1"/>
</file>

<file path=xl/ctrlProps/ctrlProp9.xml><?xml version="1.0" encoding="utf-8"?>
<formControlPr xmlns="http://schemas.microsoft.com/office/spreadsheetml/2009/9/main" objectType="CheckBox" fmlaLink="N16"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5</xdr:row>
          <xdr:rowOff>9525</xdr:rowOff>
        </xdr:from>
        <xdr:to>
          <xdr:col>6</xdr:col>
          <xdr:colOff>219075</xdr:colOff>
          <xdr:row>5</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xdr:row>
          <xdr:rowOff>9525</xdr:rowOff>
        </xdr:from>
        <xdr:to>
          <xdr:col>6</xdr:col>
          <xdr:colOff>219075</xdr:colOff>
          <xdr:row>8</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16</xdr:row>
          <xdr:rowOff>9525</xdr:rowOff>
        </xdr:from>
        <xdr:to>
          <xdr:col>6</xdr:col>
          <xdr:colOff>219075</xdr:colOff>
          <xdr:row>16</xdr:row>
          <xdr:rowOff>171450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xdr:row>
          <xdr:rowOff>9525</xdr:rowOff>
        </xdr:from>
        <xdr:to>
          <xdr:col>6</xdr:col>
          <xdr:colOff>219075</xdr:colOff>
          <xdr:row>10</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13</xdr:row>
          <xdr:rowOff>9525</xdr:rowOff>
        </xdr:from>
        <xdr:to>
          <xdr:col>6</xdr:col>
          <xdr:colOff>219075</xdr:colOff>
          <xdr:row>14</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17</xdr:row>
          <xdr:rowOff>9525</xdr:rowOff>
        </xdr:from>
        <xdr:to>
          <xdr:col>6</xdr:col>
          <xdr:colOff>219075</xdr:colOff>
          <xdr:row>18</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xdr:row>
          <xdr:rowOff>9525</xdr:rowOff>
        </xdr:from>
        <xdr:to>
          <xdr:col>6</xdr:col>
          <xdr:colOff>219075</xdr:colOff>
          <xdr:row>12</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12</xdr:row>
          <xdr:rowOff>9525</xdr:rowOff>
        </xdr:from>
        <xdr:to>
          <xdr:col>6</xdr:col>
          <xdr:colOff>219075</xdr:colOff>
          <xdr:row>13</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15</xdr:row>
          <xdr:rowOff>9525</xdr:rowOff>
        </xdr:from>
        <xdr:to>
          <xdr:col>6</xdr:col>
          <xdr:colOff>219075</xdr:colOff>
          <xdr:row>16</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xdr:row>
          <xdr:rowOff>9525</xdr:rowOff>
        </xdr:from>
        <xdr:to>
          <xdr:col>6</xdr:col>
          <xdr:colOff>219075</xdr:colOff>
          <xdr:row>23</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24</xdr:row>
          <xdr:rowOff>9525</xdr:rowOff>
        </xdr:from>
        <xdr:to>
          <xdr:col>6</xdr:col>
          <xdr:colOff>219075</xdr:colOff>
          <xdr:row>25</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xdr:row>
          <xdr:rowOff>9525</xdr:rowOff>
        </xdr:from>
        <xdr:to>
          <xdr:col>8</xdr:col>
          <xdr:colOff>219075</xdr:colOff>
          <xdr:row>8</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xdr:row>
          <xdr:rowOff>9525</xdr:rowOff>
        </xdr:from>
        <xdr:to>
          <xdr:col>8</xdr:col>
          <xdr:colOff>219075</xdr:colOff>
          <xdr:row>9</xdr:row>
          <xdr:rowOff>171450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9525</xdr:rowOff>
        </xdr:from>
        <xdr:to>
          <xdr:col>8</xdr:col>
          <xdr:colOff>219075</xdr:colOff>
          <xdr:row>11</xdr:row>
          <xdr:rowOff>171450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xdr:row>
          <xdr:rowOff>9525</xdr:rowOff>
        </xdr:from>
        <xdr:to>
          <xdr:col>8</xdr:col>
          <xdr:colOff>219075</xdr:colOff>
          <xdr:row>6</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xdr:row>
          <xdr:rowOff>9525</xdr:rowOff>
        </xdr:from>
        <xdr:to>
          <xdr:col>8</xdr:col>
          <xdr:colOff>219075</xdr:colOff>
          <xdr:row>22</xdr:row>
          <xdr:rowOff>171450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24</xdr:row>
          <xdr:rowOff>9525</xdr:rowOff>
        </xdr:from>
        <xdr:to>
          <xdr:col>10</xdr:col>
          <xdr:colOff>219075</xdr:colOff>
          <xdr:row>24</xdr:row>
          <xdr:rowOff>171450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15</xdr:row>
          <xdr:rowOff>9525</xdr:rowOff>
        </xdr:from>
        <xdr:to>
          <xdr:col>10</xdr:col>
          <xdr:colOff>219075</xdr:colOff>
          <xdr:row>16</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9525</xdr:rowOff>
        </xdr:from>
        <xdr:to>
          <xdr:col>6</xdr:col>
          <xdr:colOff>219075</xdr:colOff>
          <xdr:row>19</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20</xdr:row>
          <xdr:rowOff>9525</xdr:rowOff>
        </xdr:from>
        <xdr:to>
          <xdr:col>6</xdr:col>
          <xdr:colOff>219075</xdr:colOff>
          <xdr:row>21</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27</xdr:row>
          <xdr:rowOff>9525</xdr:rowOff>
        </xdr:from>
        <xdr:to>
          <xdr:col>6</xdr:col>
          <xdr:colOff>219075</xdr:colOff>
          <xdr:row>28</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33</xdr:row>
          <xdr:rowOff>9525</xdr:rowOff>
        </xdr:from>
        <xdr:to>
          <xdr:col>6</xdr:col>
          <xdr:colOff>219075</xdr:colOff>
          <xdr:row>34</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37</xdr:row>
          <xdr:rowOff>9525</xdr:rowOff>
        </xdr:from>
        <xdr:to>
          <xdr:col>6</xdr:col>
          <xdr:colOff>219075</xdr:colOff>
          <xdr:row>38</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41</xdr:row>
          <xdr:rowOff>9525</xdr:rowOff>
        </xdr:from>
        <xdr:to>
          <xdr:col>6</xdr:col>
          <xdr:colOff>219075</xdr:colOff>
          <xdr:row>42</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43</xdr:row>
          <xdr:rowOff>9525</xdr:rowOff>
        </xdr:from>
        <xdr:to>
          <xdr:col>6</xdr:col>
          <xdr:colOff>219075</xdr:colOff>
          <xdr:row>44</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45</xdr:row>
          <xdr:rowOff>9525</xdr:rowOff>
        </xdr:from>
        <xdr:to>
          <xdr:col>6</xdr:col>
          <xdr:colOff>219075</xdr:colOff>
          <xdr:row>45</xdr:row>
          <xdr:rowOff>171450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xdr:row>
          <xdr:rowOff>9525</xdr:rowOff>
        </xdr:from>
        <xdr:to>
          <xdr:col>8</xdr:col>
          <xdr:colOff>219075</xdr:colOff>
          <xdr:row>15</xdr:row>
          <xdr:rowOff>171450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9525</xdr:rowOff>
        </xdr:from>
        <xdr:to>
          <xdr:col>8</xdr:col>
          <xdr:colOff>219075</xdr:colOff>
          <xdr:row>20</xdr:row>
          <xdr:rowOff>171450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27</xdr:row>
          <xdr:rowOff>9525</xdr:rowOff>
        </xdr:from>
        <xdr:to>
          <xdr:col>8</xdr:col>
          <xdr:colOff>219075</xdr:colOff>
          <xdr:row>28</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39</xdr:row>
          <xdr:rowOff>9525</xdr:rowOff>
        </xdr:from>
        <xdr:to>
          <xdr:col>8</xdr:col>
          <xdr:colOff>219075</xdr:colOff>
          <xdr:row>40</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43</xdr:row>
          <xdr:rowOff>9525</xdr:rowOff>
        </xdr:from>
        <xdr:to>
          <xdr:col>8</xdr:col>
          <xdr:colOff>219075</xdr:colOff>
          <xdr:row>44</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45</xdr:row>
          <xdr:rowOff>0</xdr:rowOff>
        </xdr:from>
        <xdr:to>
          <xdr:col>8</xdr:col>
          <xdr:colOff>219075</xdr:colOff>
          <xdr:row>45</xdr:row>
          <xdr:rowOff>171450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25</xdr:row>
          <xdr:rowOff>9525</xdr:rowOff>
        </xdr:from>
        <xdr:to>
          <xdr:col>10</xdr:col>
          <xdr:colOff>219075</xdr:colOff>
          <xdr:row>25</xdr:row>
          <xdr:rowOff>171450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29</xdr:row>
          <xdr:rowOff>0</xdr:rowOff>
        </xdr:from>
        <xdr:to>
          <xdr:col>10</xdr:col>
          <xdr:colOff>219075</xdr:colOff>
          <xdr:row>30</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31</xdr:row>
          <xdr:rowOff>0</xdr:rowOff>
        </xdr:from>
        <xdr:to>
          <xdr:col>10</xdr:col>
          <xdr:colOff>219075</xdr:colOff>
          <xdr:row>32</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33</xdr:row>
          <xdr:rowOff>9525</xdr:rowOff>
        </xdr:from>
        <xdr:to>
          <xdr:col>10</xdr:col>
          <xdr:colOff>219075</xdr:colOff>
          <xdr:row>34</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34</xdr:row>
          <xdr:rowOff>161925</xdr:rowOff>
        </xdr:from>
        <xdr:to>
          <xdr:col>10</xdr:col>
          <xdr:colOff>219075</xdr:colOff>
          <xdr:row>35</xdr:row>
          <xdr:rowOff>38100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43</xdr:row>
          <xdr:rowOff>9525</xdr:rowOff>
        </xdr:from>
        <xdr:to>
          <xdr:col>10</xdr:col>
          <xdr:colOff>219075</xdr:colOff>
          <xdr:row>44</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31750</xdr:colOff>
      <xdr:row>0</xdr:row>
      <xdr:rowOff>0</xdr:rowOff>
    </xdr:from>
    <xdr:to>
      <xdr:col>25</xdr:col>
      <xdr:colOff>512109</xdr:colOff>
      <xdr:row>58</xdr:row>
      <xdr:rowOff>31750</xdr:rowOff>
    </xdr:to>
    <xdr:sp macro="" textlink="">
      <xdr:nvSpPr>
        <xdr:cNvPr id="40" name="正方形/長方形 39"/>
        <xdr:cNvSpPr/>
      </xdr:nvSpPr>
      <xdr:spPr>
        <a:xfrm>
          <a:off x="13938250" y="0"/>
          <a:ext cx="9100484" cy="11477625"/>
        </a:xfrm>
        <a:prstGeom prst="rect">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619125</xdr:colOff>
      <xdr:row>26</xdr:row>
      <xdr:rowOff>66675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2</xdr:col>
      <xdr:colOff>1847850</xdr:colOff>
      <xdr:row>24</xdr:row>
      <xdr:rowOff>0</xdr:rowOff>
    </xdr:from>
    <xdr:to>
      <xdr:col>3</xdr:col>
      <xdr:colOff>76199</xdr:colOff>
      <xdr:row>25</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24</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24</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24</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1926431</xdr:colOff>
      <xdr:row>10</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1926431</xdr:colOff>
      <xdr:row>10</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1854627</xdr:colOff>
      <xdr:row>10</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1854627</xdr:colOff>
      <xdr:row>10</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1926431</xdr:colOff>
      <xdr:row>12</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1926431</xdr:colOff>
      <xdr:row>12</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1854627</xdr:colOff>
      <xdr:row>12</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1854627</xdr:colOff>
      <xdr:row>12</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tetras.uitec.jeed.go.jp/statistics/trainer_system_list/skill_sheet?code=A807-F31" TargetMode="External"/><Relationship Id="rId21" Type="http://schemas.openxmlformats.org/officeDocument/2006/relationships/hyperlink" Target="https://www.tetras.uitec.jeed.go.jp/statistics/trainer_system_list/skill_sheet?code=A803-A21" TargetMode="External"/><Relationship Id="rId42" Type="http://schemas.openxmlformats.org/officeDocument/2006/relationships/ctrlProp" Target="../ctrlProps/ctrlProp1.xml"/><Relationship Id="rId47" Type="http://schemas.openxmlformats.org/officeDocument/2006/relationships/ctrlProp" Target="../ctrlProps/ctrlProp6.xml"/><Relationship Id="rId63" Type="http://schemas.openxmlformats.org/officeDocument/2006/relationships/ctrlProp" Target="../ctrlProps/ctrlProp22.xml"/><Relationship Id="rId68" Type="http://schemas.openxmlformats.org/officeDocument/2006/relationships/ctrlProp" Target="../ctrlProps/ctrlProp27.xml"/><Relationship Id="rId16" Type="http://schemas.openxmlformats.org/officeDocument/2006/relationships/hyperlink" Target="https://www.tetras.uitec.jeed.go.jp/statistics/trainer_system_list/skill_sheet?code=A804-A12" TargetMode="External"/><Relationship Id="rId11" Type="http://schemas.openxmlformats.org/officeDocument/2006/relationships/hyperlink" Target="https://www.tetras.uitec.jeed.go.jp/statistics/trainer_system_list/skill_sheet?code=A802-A11" TargetMode="External"/><Relationship Id="rId24" Type="http://schemas.openxmlformats.org/officeDocument/2006/relationships/hyperlink" Target="https://www.tetras.uitec.jeed.go.jp/statistics/trainer_system_list/skill_sheet?code=A804-A21" TargetMode="External"/><Relationship Id="rId32" Type="http://schemas.openxmlformats.org/officeDocument/2006/relationships/hyperlink" Target="https://www.tetras.uitec.jeed.go.jp/statistics/trainer_system_list/skill_sheet?code=C102-E11" TargetMode="External"/><Relationship Id="rId37" Type="http://schemas.openxmlformats.org/officeDocument/2006/relationships/hyperlink" Target="https://www.tetras.uitec.jeed.go.jp/statistics/trainer_system_list/skill_sheet?code=Z201-F21" TargetMode="External"/><Relationship Id="rId40" Type="http://schemas.openxmlformats.org/officeDocument/2006/relationships/drawing" Target="../drawings/drawing1.xml"/><Relationship Id="rId45" Type="http://schemas.openxmlformats.org/officeDocument/2006/relationships/ctrlProp" Target="../ctrlProps/ctrlProp4.xml"/><Relationship Id="rId53" Type="http://schemas.openxmlformats.org/officeDocument/2006/relationships/ctrlProp" Target="../ctrlProps/ctrlProp12.xml"/><Relationship Id="rId58" Type="http://schemas.openxmlformats.org/officeDocument/2006/relationships/ctrlProp" Target="../ctrlProps/ctrlProp17.xml"/><Relationship Id="rId66" Type="http://schemas.openxmlformats.org/officeDocument/2006/relationships/ctrlProp" Target="../ctrlProps/ctrlProp25.xml"/><Relationship Id="rId74" Type="http://schemas.openxmlformats.org/officeDocument/2006/relationships/ctrlProp" Target="../ctrlProps/ctrlProp33.xml"/><Relationship Id="rId79" Type="http://schemas.openxmlformats.org/officeDocument/2006/relationships/ctrlProp" Target="../ctrlProps/ctrlProp38.xml"/><Relationship Id="rId5" Type="http://schemas.openxmlformats.org/officeDocument/2006/relationships/hyperlink" Target="https://www.tetras.uitec.jeed.go.jp/statistics/trainer_system_list/skill_sheet?code=A902-A31" TargetMode="External"/><Relationship Id="rId61" Type="http://schemas.openxmlformats.org/officeDocument/2006/relationships/ctrlProp" Target="../ctrlProps/ctrlProp20.xml"/><Relationship Id="rId19" Type="http://schemas.openxmlformats.org/officeDocument/2006/relationships/hyperlink" Target="https://www.tetras.uitec.jeed.go.jp/statistics/trainer_system_list/skill_sheet?code=A103-A21" TargetMode="External"/><Relationship Id="rId14" Type="http://schemas.openxmlformats.org/officeDocument/2006/relationships/hyperlink" Target="https://www.tetras.uitec.jeed.go.jp/statistics/trainer_system_list/skill_sheet?code=A803-A13" TargetMode="External"/><Relationship Id="rId22" Type="http://schemas.openxmlformats.org/officeDocument/2006/relationships/hyperlink" Target="https://www.tetras.uitec.jeed.go.jp/statistics/trainer_system_list/skill_sheet?code=A802-A21" TargetMode="External"/><Relationship Id="rId27" Type="http://schemas.openxmlformats.org/officeDocument/2006/relationships/hyperlink" Target="https://www.tetras.uitec.jeed.go.jp/statistics/trainer_system_list/skill_sheet?code=A807-F32" TargetMode="External"/><Relationship Id="rId30" Type="http://schemas.openxmlformats.org/officeDocument/2006/relationships/hyperlink" Target="https://www.tetras.uitec.jeed.go.jp/statistics/trainer_system_list/skill_sheet?code=A905-A11" TargetMode="External"/><Relationship Id="rId35" Type="http://schemas.openxmlformats.org/officeDocument/2006/relationships/hyperlink" Target="https://www.tetras.uitec.jeed.go.jp/statistics/trainer_system_list/skill_sheet?code=C305-A11" TargetMode="External"/><Relationship Id="rId43" Type="http://schemas.openxmlformats.org/officeDocument/2006/relationships/ctrlProp" Target="../ctrlProps/ctrlProp2.xml"/><Relationship Id="rId48" Type="http://schemas.openxmlformats.org/officeDocument/2006/relationships/ctrlProp" Target="../ctrlProps/ctrlProp7.xml"/><Relationship Id="rId56" Type="http://schemas.openxmlformats.org/officeDocument/2006/relationships/ctrlProp" Target="../ctrlProps/ctrlProp15.xml"/><Relationship Id="rId64" Type="http://schemas.openxmlformats.org/officeDocument/2006/relationships/ctrlProp" Target="../ctrlProps/ctrlProp23.xml"/><Relationship Id="rId69" Type="http://schemas.openxmlformats.org/officeDocument/2006/relationships/ctrlProp" Target="../ctrlProps/ctrlProp28.xml"/><Relationship Id="rId77" Type="http://schemas.openxmlformats.org/officeDocument/2006/relationships/ctrlProp" Target="../ctrlProps/ctrlProp36.xml"/><Relationship Id="rId8" Type="http://schemas.openxmlformats.org/officeDocument/2006/relationships/hyperlink" Target="https://www.tetras.uitec.jeed.go.jp/statistics/trainer_system_list/skill_sheet?code=C305-A31" TargetMode="External"/><Relationship Id="rId51" Type="http://schemas.openxmlformats.org/officeDocument/2006/relationships/ctrlProp" Target="../ctrlProps/ctrlProp10.xml"/><Relationship Id="rId72" Type="http://schemas.openxmlformats.org/officeDocument/2006/relationships/ctrlProp" Target="../ctrlProps/ctrlProp31.xml"/><Relationship Id="rId3" Type="http://schemas.openxmlformats.org/officeDocument/2006/relationships/hyperlink" Target="https://www.tetras.uitec.jeed.go.jp/statistics/trainer_system_list/skill_sheet?code=A806-A11" TargetMode="External"/><Relationship Id="rId12" Type="http://schemas.openxmlformats.org/officeDocument/2006/relationships/hyperlink" Target="https://www.tetras.uitec.jeed.go.jp/statistics/trainer_system_list/skill_sheet?code=A803-A11" TargetMode="External"/><Relationship Id="rId17" Type="http://schemas.openxmlformats.org/officeDocument/2006/relationships/hyperlink" Target="https://www.tetras.uitec.jeed.go.jp/statistics/trainer_system_list/skill_sheet?code=A804-A13" TargetMode="External"/><Relationship Id="rId25" Type="http://schemas.openxmlformats.org/officeDocument/2006/relationships/hyperlink" Target="https://www.tetras.uitec.jeed.go.jp/statistics/trainer_system_list/skill_sheet?code=A807-F11" TargetMode="External"/><Relationship Id="rId33" Type="http://schemas.openxmlformats.org/officeDocument/2006/relationships/hyperlink" Target="https://www.tetras.uitec.jeed.go.jp/statistics/trainer_system_list/skill_sheet?code=C203-F12" TargetMode="External"/><Relationship Id="rId38" Type="http://schemas.openxmlformats.org/officeDocument/2006/relationships/hyperlink" Target="https://www.tetras.uitec.jeed.go.jp/statistics/trainer_system_list/skill_sheet?code=C301-A21" TargetMode="External"/><Relationship Id="rId46" Type="http://schemas.openxmlformats.org/officeDocument/2006/relationships/ctrlProp" Target="../ctrlProps/ctrlProp5.xml"/><Relationship Id="rId59" Type="http://schemas.openxmlformats.org/officeDocument/2006/relationships/ctrlProp" Target="../ctrlProps/ctrlProp18.xml"/><Relationship Id="rId67" Type="http://schemas.openxmlformats.org/officeDocument/2006/relationships/ctrlProp" Target="../ctrlProps/ctrlProp26.xml"/><Relationship Id="rId20" Type="http://schemas.openxmlformats.org/officeDocument/2006/relationships/hyperlink" Target="https://www.tetras.uitec.jeed.go.jp/statistics/trainer_system_list/skill_sheet?code=A801-A21" TargetMode="External"/><Relationship Id="rId41" Type="http://schemas.openxmlformats.org/officeDocument/2006/relationships/vmlDrawing" Target="../drawings/vmlDrawing1.vml"/><Relationship Id="rId54" Type="http://schemas.openxmlformats.org/officeDocument/2006/relationships/ctrlProp" Target="../ctrlProps/ctrlProp13.xml"/><Relationship Id="rId62" Type="http://schemas.openxmlformats.org/officeDocument/2006/relationships/ctrlProp" Target="../ctrlProps/ctrlProp21.xml"/><Relationship Id="rId70" Type="http://schemas.openxmlformats.org/officeDocument/2006/relationships/ctrlProp" Target="../ctrlProps/ctrlProp29.xml"/><Relationship Id="rId75" Type="http://schemas.openxmlformats.org/officeDocument/2006/relationships/ctrlProp" Target="../ctrlProps/ctrlProp34.xml"/><Relationship Id="rId1" Type="http://schemas.openxmlformats.org/officeDocument/2006/relationships/hyperlink" Target="https://www.tetras.uitec.jeed.go.jp/statistics/trainer_system_list/skill_sheet?code=A805-A11" TargetMode="External"/><Relationship Id="rId6" Type="http://schemas.openxmlformats.org/officeDocument/2006/relationships/hyperlink" Target="https://www.tetras.uitec.jeed.go.jp/statistics/trainer_system_list/skill_sheet?code=A903-A31" TargetMode="External"/><Relationship Id="rId15" Type="http://schemas.openxmlformats.org/officeDocument/2006/relationships/hyperlink" Target="https://www.tetras.uitec.jeed.go.jp/statistics/trainer_system_list/skill_sheet?code=A804-A11" TargetMode="External"/><Relationship Id="rId23" Type="http://schemas.openxmlformats.org/officeDocument/2006/relationships/hyperlink" Target="https://www.tetras.uitec.jeed.go.jp/statistics/trainer_system_list/skill_sheet?code=A804-A31" TargetMode="External"/><Relationship Id="rId28" Type="http://schemas.openxmlformats.org/officeDocument/2006/relationships/hyperlink" Target="https://www.tetras.uitec.jeed.go.jp/statistics/trainer_system_list/skill_sheet?code=A901-A11" TargetMode="External"/><Relationship Id="rId36" Type="http://schemas.openxmlformats.org/officeDocument/2006/relationships/hyperlink" Target="https://www.tetras.uitec.jeed.go.jp/statistics/trainer_system_list/skill_sheet?code=Z201-F11" TargetMode="External"/><Relationship Id="rId49" Type="http://schemas.openxmlformats.org/officeDocument/2006/relationships/ctrlProp" Target="../ctrlProps/ctrlProp8.xml"/><Relationship Id="rId57" Type="http://schemas.openxmlformats.org/officeDocument/2006/relationships/ctrlProp" Target="../ctrlProps/ctrlProp16.xml"/><Relationship Id="rId10" Type="http://schemas.openxmlformats.org/officeDocument/2006/relationships/hyperlink" Target="https://www.tetras.uitec.jeed.go.jp/statistics/trainer_system_list/skill_sheet?code=A801-A11" TargetMode="External"/><Relationship Id="rId31" Type="http://schemas.openxmlformats.org/officeDocument/2006/relationships/hyperlink" Target="https://www.tetras.uitec.jeed.go.jp/statistics/trainer_system_list/skill_sheet?code=A905-A31" TargetMode="External"/><Relationship Id="rId44" Type="http://schemas.openxmlformats.org/officeDocument/2006/relationships/ctrlProp" Target="../ctrlProps/ctrlProp3.xml"/><Relationship Id="rId52" Type="http://schemas.openxmlformats.org/officeDocument/2006/relationships/ctrlProp" Target="../ctrlProps/ctrlProp11.xml"/><Relationship Id="rId60" Type="http://schemas.openxmlformats.org/officeDocument/2006/relationships/ctrlProp" Target="../ctrlProps/ctrlProp19.xml"/><Relationship Id="rId65" Type="http://schemas.openxmlformats.org/officeDocument/2006/relationships/ctrlProp" Target="../ctrlProps/ctrlProp24.xml"/><Relationship Id="rId73" Type="http://schemas.openxmlformats.org/officeDocument/2006/relationships/ctrlProp" Target="../ctrlProps/ctrlProp32.xml"/><Relationship Id="rId78" Type="http://schemas.openxmlformats.org/officeDocument/2006/relationships/ctrlProp" Target="../ctrlProps/ctrlProp37.xml"/><Relationship Id="rId4" Type="http://schemas.openxmlformats.org/officeDocument/2006/relationships/hyperlink" Target="https://www.tetras.uitec.jeed.go.jp/statistics/trainer_system_list/skill_sheet?code=A806-A21" TargetMode="External"/><Relationship Id="rId9" Type="http://schemas.openxmlformats.org/officeDocument/2006/relationships/hyperlink" Target="https://www.tetras.uitec.jeed.go.jp/statistics/trainer_system_list/skill_sheet?code=A103-A11" TargetMode="External"/><Relationship Id="rId13" Type="http://schemas.openxmlformats.org/officeDocument/2006/relationships/hyperlink" Target="https://www.tetras.uitec.jeed.go.jp/statistics/trainer_system_list/skill_sheet?code=A803-A12" TargetMode="External"/><Relationship Id="rId18" Type="http://schemas.openxmlformats.org/officeDocument/2006/relationships/hyperlink" Target="https://www.tetras.uitec.jeed.go.jp/statistics/trainer_system_list/skill_sheet?code=A804-A14" TargetMode="External"/><Relationship Id="rId39" Type="http://schemas.openxmlformats.org/officeDocument/2006/relationships/printerSettings" Target="../printerSettings/printerSettings2.bin"/><Relationship Id="rId34" Type="http://schemas.openxmlformats.org/officeDocument/2006/relationships/hyperlink" Target="https://www.tetras.uitec.jeed.go.jp/statistics/trainer_system_list/skill_sheet?code=C302-A11" TargetMode="External"/><Relationship Id="rId50" Type="http://schemas.openxmlformats.org/officeDocument/2006/relationships/ctrlProp" Target="../ctrlProps/ctrlProp9.xml"/><Relationship Id="rId55" Type="http://schemas.openxmlformats.org/officeDocument/2006/relationships/ctrlProp" Target="../ctrlProps/ctrlProp14.xml"/><Relationship Id="rId76" Type="http://schemas.openxmlformats.org/officeDocument/2006/relationships/ctrlProp" Target="../ctrlProps/ctrlProp35.xml"/><Relationship Id="rId7" Type="http://schemas.openxmlformats.org/officeDocument/2006/relationships/hyperlink" Target="https://www.tetras.uitec.jeed.go.jp/statistics/trainer_system_list/skill_sheet?code=C305-A21" TargetMode="External"/><Relationship Id="rId71" Type="http://schemas.openxmlformats.org/officeDocument/2006/relationships/ctrlProp" Target="../ctrlProps/ctrlProp30.xml"/><Relationship Id="rId2" Type="http://schemas.openxmlformats.org/officeDocument/2006/relationships/hyperlink" Target="https://www.tetras.uitec.jeed.go.jp/statistics/trainer_system_list/skill_sheet?code=A805-A21" TargetMode="External"/><Relationship Id="rId29" Type="http://schemas.openxmlformats.org/officeDocument/2006/relationships/hyperlink" Target="https://www.tetras.uitec.jeed.go.jp/statistics/trainer_system_list/skill_sheet?code=A901-A21"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36"/>
  <sheetViews>
    <sheetView view="pageBreakPreview" topLeftCell="A4" zoomScaleNormal="115" zoomScaleSheetLayoutView="100" workbookViewId="0">
      <selection activeCell="C12" sqref="C12:C16"/>
    </sheetView>
  </sheetViews>
  <sheetFormatPr defaultRowHeight="18.75" x14ac:dyDescent="0.4"/>
  <cols>
    <col min="1" max="1" width="1.875" style="114" customWidth="1"/>
    <col min="2" max="2" width="4.625" style="114" customWidth="1"/>
    <col min="3" max="3" width="77.375" style="115" customWidth="1"/>
    <col min="4" max="4" width="3.875" style="116" customWidth="1"/>
    <col min="5" max="5" width="1.625" style="116" customWidth="1"/>
    <col min="6" max="6" width="75.5" style="114" customWidth="1"/>
    <col min="7" max="256" width="9" style="114"/>
    <col min="257" max="257" width="1.875" style="114" customWidth="1"/>
    <col min="258" max="258" width="4.625" style="114" customWidth="1"/>
    <col min="259" max="259" width="77.375" style="114" customWidth="1"/>
    <col min="260" max="260" width="3.875" style="114" customWidth="1"/>
    <col min="261" max="261" width="1.625" style="114" customWidth="1"/>
    <col min="262" max="262" width="75.5" style="114" customWidth="1"/>
    <col min="263" max="512" width="9" style="114"/>
    <col min="513" max="513" width="1.875" style="114" customWidth="1"/>
    <col min="514" max="514" width="4.625" style="114" customWidth="1"/>
    <col min="515" max="515" width="77.375" style="114" customWidth="1"/>
    <col min="516" max="516" width="3.875" style="114" customWidth="1"/>
    <col min="517" max="517" width="1.625" style="114" customWidth="1"/>
    <col min="518" max="518" width="75.5" style="114" customWidth="1"/>
    <col min="519" max="768" width="9" style="114"/>
    <col min="769" max="769" width="1.875" style="114" customWidth="1"/>
    <col min="770" max="770" width="4.625" style="114" customWidth="1"/>
    <col min="771" max="771" width="77.375" style="114" customWidth="1"/>
    <col min="772" max="772" width="3.875" style="114" customWidth="1"/>
    <col min="773" max="773" width="1.625" style="114" customWidth="1"/>
    <col min="774" max="774" width="75.5" style="114" customWidth="1"/>
    <col min="775" max="1024" width="9" style="114"/>
    <col min="1025" max="1025" width="1.875" style="114" customWidth="1"/>
    <col min="1026" max="1026" width="4.625" style="114" customWidth="1"/>
    <col min="1027" max="1027" width="77.375" style="114" customWidth="1"/>
    <col min="1028" max="1028" width="3.875" style="114" customWidth="1"/>
    <col min="1029" max="1029" width="1.625" style="114" customWidth="1"/>
    <col min="1030" max="1030" width="75.5" style="114" customWidth="1"/>
    <col min="1031" max="1280" width="9" style="114"/>
    <col min="1281" max="1281" width="1.875" style="114" customWidth="1"/>
    <col min="1282" max="1282" width="4.625" style="114" customWidth="1"/>
    <col min="1283" max="1283" width="77.375" style="114" customWidth="1"/>
    <col min="1284" max="1284" width="3.875" style="114" customWidth="1"/>
    <col min="1285" max="1285" width="1.625" style="114" customWidth="1"/>
    <col min="1286" max="1286" width="75.5" style="114" customWidth="1"/>
    <col min="1287" max="1536" width="9" style="114"/>
    <col min="1537" max="1537" width="1.875" style="114" customWidth="1"/>
    <col min="1538" max="1538" width="4.625" style="114" customWidth="1"/>
    <col min="1539" max="1539" width="77.375" style="114" customWidth="1"/>
    <col min="1540" max="1540" width="3.875" style="114" customWidth="1"/>
    <col min="1541" max="1541" width="1.625" style="114" customWidth="1"/>
    <col min="1542" max="1542" width="75.5" style="114" customWidth="1"/>
    <col min="1543" max="1792" width="9" style="114"/>
    <col min="1793" max="1793" width="1.875" style="114" customWidth="1"/>
    <col min="1794" max="1794" width="4.625" style="114" customWidth="1"/>
    <col min="1795" max="1795" width="77.375" style="114" customWidth="1"/>
    <col min="1796" max="1796" width="3.875" style="114" customWidth="1"/>
    <col min="1797" max="1797" width="1.625" style="114" customWidth="1"/>
    <col min="1798" max="1798" width="75.5" style="114" customWidth="1"/>
    <col min="1799" max="2048" width="9" style="114"/>
    <col min="2049" max="2049" width="1.875" style="114" customWidth="1"/>
    <col min="2050" max="2050" width="4.625" style="114" customWidth="1"/>
    <col min="2051" max="2051" width="77.375" style="114" customWidth="1"/>
    <col min="2052" max="2052" width="3.875" style="114" customWidth="1"/>
    <col min="2053" max="2053" width="1.625" style="114" customWidth="1"/>
    <col min="2054" max="2054" width="75.5" style="114" customWidth="1"/>
    <col min="2055" max="2304" width="9" style="114"/>
    <col min="2305" max="2305" width="1.875" style="114" customWidth="1"/>
    <col min="2306" max="2306" width="4.625" style="114" customWidth="1"/>
    <col min="2307" max="2307" width="77.375" style="114" customWidth="1"/>
    <col min="2308" max="2308" width="3.875" style="114" customWidth="1"/>
    <col min="2309" max="2309" width="1.625" style="114" customWidth="1"/>
    <col min="2310" max="2310" width="75.5" style="114" customWidth="1"/>
    <col min="2311" max="2560" width="9" style="114"/>
    <col min="2561" max="2561" width="1.875" style="114" customWidth="1"/>
    <col min="2562" max="2562" width="4.625" style="114" customWidth="1"/>
    <col min="2563" max="2563" width="77.375" style="114" customWidth="1"/>
    <col min="2564" max="2564" width="3.875" style="114" customWidth="1"/>
    <col min="2565" max="2565" width="1.625" style="114" customWidth="1"/>
    <col min="2566" max="2566" width="75.5" style="114" customWidth="1"/>
    <col min="2567" max="2816" width="9" style="114"/>
    <col min="2817" max="2817" width="1.875" style="114" customWidth="1"/>
    <col min="2818" max="2818" width="4.625" style="114" customWidth="1"/>
    <col min="2819" max="2819" width="77.375" style="114" customWidth="1"/>
    <col min="2820" max="2820" width="3.875" style="114" customWidth="1"/>
    <col min="2821" max="2821" width="1.625" style="114" customWidth="1"/>
    <col min="2822" max="2822" width="75.5" style="114" customWidth="1"/>
    <col min="2823" max="3072" width="9" style="114"/>
    <col min="3073" max="3073" width="1.875" style="114" customWidth="1"/>
    <col min="3074" max="3074" width="4.625" style="114" customWidth="1"/>
    <col min="3075" max="3075" width="77.375" style="114" customWidth="1"/>
    <col min="3076" max="3076" width="3.875" style="114" customWidth="1"/>
    <col min="3077" max="3077" width="1.625" style="114" customWidth="1"/>
    <col min="3078" max="3078" width="75.5" style="114" customWidth="1"/>
    <col min="3079" max="3328" width="9" style="114"/>
    <col min="3329" max="3329" width="1.875" style="114" customWidth="1"/>
    <col min="3330" max="3330" width="4.625" style="114" customWidth="1"/>
    <col min="3331" max="3331" width="77.375" style="114" customWidth="1"/>
    <col min="3332" max="3332" width="3.875" style="114" customWidth="1"/>
    <col min="3333" max="3333" width="1.625" style="114" customWidth="1"/>
    <col min="3334" max="3334" width="75.5" style="114" customWidth="1"/>
    <col min="3335" max="3584" width="9" style="114"/>
    <col min="3585" max="3585" width="1.875" style="114" customWidth="1"/>
    <col min="3586" max="3586" width="4.625" style="114" customWidth="1"/>
    <col min="3587" max="3587" width="77.375" style="114" customWidth="1"/>
    <col min="3588" max="3588" width="3.875" style="114" customWidth="1"/>
    <col min="3589" max="3589" width="1.625" style="114" customWidth="1"/>
    <col min="3590" max="3590" width="75.5" style="114" customWidth="1"/>
    <col min="3591" max="3840" width="9" style="114"/>
    <col min="3841" max="3841" width="1.875" style="114" customWidth="1"/>
    <col min="3842" max="3842" width="4.625" style="114" customWidth="1"/>
    <col min="3843" max="3843" width="77.375" style="114" customWidth="1"/>
    <col min="3844" max="3844" width="3.875" style="114" customWidth="1"/>
    <col min="3845" max="3845" width="1.625" style="114" customWidth="1"/>
    <col min="3846" max="3846" width="75.5" style="114" customWidth="1"/>
    <col min="3847" max="4096" width="9" style="114"/>
    <col min="4097" max="4097" width="1.875" style="114" customWidth="1"/>
    <col min="4098" max="4098" width="4.625" style="114" customWidth="1"/>
    <col min="4099" max="4099" width="77.375" style="114" customWidth="1"/>
    <col min="4100" max="4100" width="3.875" style="114" customWidth="1"/>
    <col min="4101" max="4101" width="1.625" style="114" customWidth="1"/>
    <col min="4102" max="4102" width="75.5" style="114" customWidth="1"/>
    <col min="4103" max="4352" width="9" style="114"/>
    <col min="4353" max="4353" width="1.875" style="114" customWidth="1"/>
    <col min="4354" max="4354" width="4.625" style="114" customWidth="1"/>
    <col min="4355" max="4355" width="77.375" style="114" customWidth="1"/>
    <col min="4356" max="4356" width="3.875" style="114" customWidth="1"/>
    <col min="4357" max="4357" width="1.625" style="114" customWidth="1"/>
    <col min="4358" max="4358" width="75.5" style="114" customWidth="1"/>
    <col min="4359" max="4608" width="9" style="114"/>
    <col min="4609" max="4609" width="1.875" style="114" customWidth="1"/>
    <col min="4610" max="4610" width="4.625" style="114" customWidth="1"/>
    <col min="4611" max="4611" width="77.375" style="114" customWidth="1"/>
    <col min="4612" max="4612" width="3.875" style="114" customWidth="1"/>
    <col min="4613" max="4613" width="1.625" style="114" customWidth="1"/>
    <col min="4614" max="4614" width="75.5" style="114" customWidth="1"/>
    <col min="4615" max="4864" width="9" style="114"/>
    <col min="4865" max="4865" width="1.875" style="114" customWidth="1"/>
    <col min="4866" max="4866" width="4.625" style="114" customWidth="1"/>
    <col min="4867" max="4867" width="77.375" style="114" customWidth="1"/>
    <col min="4868" max="4868" width="3.875" style="114" customWidth="1"/>
    <col min="4869" max="4869" width="1.625" style="114" customWidth="1"/>
    <col min="4870" max="4870" width="75.5" style="114" customWidth="1"/>
    <col min="4871" max="5120" width="9" style="114"/>
    <col min="5121" max="5121" width="1.875" style="114" customWidth="1"/>
    <col min="5122" max="5122" width="4.625" style="114" customWidth="1"/>
    <col min="5123" max="5123" width="77.375" style="114" customWidth="1"/>
    <col min="5124" max="5124" width="3.875" style="114" customWidth="1"/>
    <col min="5125" max="5125" width="1.625" style="114" customWidth="1"/>
    <col min="5126" max="5126" width="75.5" style="114" customWidth="1"/>
    <col min="5127" max="5376" width="9" style="114"/>
    <col min="5377" max="5377" width="1.875" style="114" customWidth="1"/>
    <col min="5378" max="5378" width="4.625" style="114" customWidth="1"/>
    <col min="5379" max="5379" width="77.375" style="114" customWidth="1"/>
    <col min="5380" max="5380" width="3.875" style="114" customWidth="1"/>
    <col min="5381" max="5381" width="1.625" style="114" customWidth="1"/>
    <col min="5382" max="5382" width="75.5" style="114" customWidth="1"/>
    <col min="5383" max="5632" width="9" style="114"/>
    <col min="5633" max="5633" width="1.875" style="114" customWidth="1"/>
    <col min="5634" max="5634" width="4.625" style="114" customWidth="1"/>
    <col min="5635" max="5635" width="77.375" style="114" customWidth="1"/>
    <col min="5636" max="5636" width="3.875" style="114" customWidth="1"/>
    <col min="5637" max="5637" width="1.625" style="114" customWidth="1"/>
    <col min="5638" max="5638" width="75.5" style="114" customWidth="1"/>
    <col min="5639" max="5888" width="9" style="114"/>
    <col min="5889" max="5889" width="1.875" style="114" customWidth="1"/>
    <col min="5890" max="5890" width="4.625" style="114" customWidth="1"/>
    <col min="5891" max="5891" width="77.375" style="114" customWidth="1"/>
    <col min="5892" max="5892" width="3.875" style="114" customWidth="1"/>
    <col min="5893" max="5893" width="1.625" style="114" customWidth="1"/>
    <col min="5894" max="5894" width="75.5" style="114" customWidth="1"/>
    <col min="5895" max="6144" width="9" style="114"/>
    <col min="6145" max="6145" width="1.875" style="114" customWidth="1"/>
    <col min="6146" max="6146" width="4.625" style="114" customWidth="1"/>
    <col min="6147" max="6147" width="77.375" style="114" customWidth="1"/>
    <col min="6148" max="6148" width="3.875" style="114" customWidth="1"/>
    <col min="6149" max="6149" width="1.625" style="114" customWidth="1"/>
    <col min="6150" max="6150" width="75.5" style="114" customWidth="1"/>
    <col min="6151" max="6400" width="9" style="114"/>
    <col min="6401" max="6401" width="1.875" style="114" customWidth="1"/>
    <col min="6402" max="6402" width="4.625" style="114" customWidth="1"/>
    <col min="6403" max="6403" width="77.375" style="114" customWidth="1"/>
    <col min="6404" max="6404" width="3.875" style="114" customWidth="1"/>
    <col min="6405" max="6405" width="1.625" style="114" customWidth="1"/>
    <col min="6406" max="6406" width="75.5" style="114" customWidth="1"/>
    <col min="6407" max="6656" width="9" style="114"/>
    <col min="6657" max="6657" width="1.875" style="114" customWidth="1"/>
    <col min="6658" max="6658" width="4.625" style="114" customWidth="1"/>
    <col min="6659" max="6659" width="77.375" style="114" customWidth="1"/>
    <col min="6660" max="6660" width="3.875" style="114" customWidth="1"/>
    <col min="6661" max="6661" width="1.625" style="114" customWidth="1"/>
    <col min="6662" max="6662" width="75.5" style="114" customWidth="1"/>
    <col min="6663" max="6912" width="9" style="114"/>
    <col min="6913" max="6913" width="1.875" style="114" customWidth="1"/>
    <col min="6914" max="6914" width="4.625" style="114" customWidth="1"/>
    <col min="6915" max="6915" width="77.375" style="114" customWidth="1"/>
    <col min="6916" max="6916" width="3.875" style="114" customWidth="1"/>
    <col min="6917" max="6917" width="1.625" style="114" customWidth="1"/>
    <col min="6918" max="6918" width="75.5" style="114" customWidth="1"/>
    <col min="6919" max="7168" width="9" style="114"/>
    <col min="7169" max="7169" width="1.875" style="114" customWidth="1"/>
    <col min="7170" max="7170" width="4.625" style="114" customWidth="1"/>
    <col min="7171" max="7171" width="77.375" style="114" customWidth="1"/>
    <col min="7172" max="7172" width="3.875" style="114" customWidth="1"/>
    <col min="7173" max="7173" width="1.625" style="114" customWidth="1"/>
    <col min="7174" max="7174" width="75.5" style="114" customWidth="1"/>
    <col min="7175" max="7424" width="9" style="114"/>
    <col min="7425" max="7425" width="1.875" style="114" customWidth="1"/>
    <col min="7426" max="7426" width="4.625" style="114" customWidth="1"/>
    <col min="7427" max="7427" width="77.375" style="114" customWidth="1"/>
    <col min="7428" max="7428" width="3.875" style="114" customWidth="1"/>
    <col min="7429" max="7429" width="1.625" style="114" customWidth="1"/>
    <col min="7430" max="7430" width="75.5" style="114" customWidth="1"/>
    <col min="7431" max="7680" width="9" style="114"/>
    <col min="7681" max="7681" width="1.875" style="114" customWidth="1"/>
    <col min="7682" max="7682" width="4.625" style="114" customWidth="1"/>
    <col min="7683" max="7683" width="77.375" style="114" customWidth="1"/>
    <col min="7684" max="7684" width="3.875" style="114" customWidth="1"/>
    <col min="7685" max="7685" width="1.625" style="114" customWidth="1"/>
    <col min="7686" max="7686" width="75.5" style="114" customWidth="1"/>
    <col min="7687" max="7936" width="9" style="114"/>
    <col min="7937" max="7937" width="1.875" style="114" customWidth="1"/>
    <col min="7938" max="7938" width="4.625" style="114" customWidth="1"/>
    <col min="7939" max="7939" width="77.375" style="114" customWidth="1"/>
    <col min="7940" max="7940" width="3.875" style="114" customWidth="1"/>
    <col min="7941" max="7941" width="1.625" style="114" customWidth="1"/>
    <col min="7942" max="7942" width="75.5" style="114" customWidth="1"/>
    <col min="7943" max="8192" width="9" style="114"/>
    <col min="8193" max="8193" width="1.875" style="114" customWidth="1"/>
    <col min="8194" max="8194" width="4.625" style="114" customWidth="1"/>
    <col min="8195" max="8195" width="77.375" style="114" customWidth="1"/>
    <col min="8196" max="8196" width="3.875" style="114" customWidth="1"/>
    <col min="8197" max="8197" width="1.625" style="114" customWidth="1"/>
    <col min="8198" max="8198" width="75.5" style="114" customWidth="1"/>
    <col min="8199" max="8448" width="9" style="114"/>
    <col min="8449" max="8449" width="1.875" style="114" customWidth="1"/>
    <col min="8450" max="8450" width="4.625" style="114" customWidth="1"/>
    <col min="8451" max="8451" width="77.375" style="114" customWidth="1"/>
    <col min="8452" max="8452" width="3.875" style="114" customWidth="1"/>
    <col min="8453" max="8453" width="1.625" style="114" customWidth="1"/>
    <col min="8454" max="8454" width="75.5" style="114" customWidth="1"/>
    <col min="8455" max="8704" width="9" style="114"/>
    <col min="8705" max="8705" width="1.875" style="114" customWidth="1"/>
    <col min="8706" max="8706" width="4.625" style="114" customWidth="1"/>
    <col min="8707" max="8707" width="77.375" style="114" customWidth="1"/>
    <col min="8708" max="8708" width="3.875" style="114" customWidth="1"/>
    <col min="8709" max="8709" width="1.625" style="114" customWidth="1"/>
    <col min="8710" max="8710" width="75.5" style="114" customWidth="1"/>
    <col min="8711" max="8960" width="9" style="114"/>
    <col min="8961" max="8961" width="1.875" style="114" customWidth="1"/>
    <col min="8962" max="8962" width="4.625" style="114" customWidth="1"/>
    <col min="8963" max="8963" width="77.375" style="114" customWidth="1"/>
    <col min="8964" max="8964" width="3.875" style="114" customWidth="1"/>
    <col min="8965" max="8965" width="1.625" style="114" customWidth="1"/>
    <col min="8966" max="8966" width="75.5" style="114" customWidth="1"/>
    <col min="8967" max="9216" width="9" style="114"/>
    <col min="9217" max="9217" width="1.875" style="114" customWidth="1"/>
    <col min="9218" max="9218" width="4.625" style="114" customWidth="1"/>
    <col min="9219" max="9219" width="77.375" style="114" customWidth="1"/>
    <col min="9220" max="9220" width="3.875" style="114" customWidth="1"/>
    <col min="9221" max="9221" width="1.625" style="114" customWidth="1"/>
    <col min="9222" max="9222" width="75.5" style="114" customWidth="1"/>
    <col min="9223" max="9472" width="9" style="114"/>
    <col min="9473" max="9473" width="1.875" style="114" customWidth="1"/>
    <col min="9474" max="9474" width="4.625" style="114" customWidth="1"/>
    <col min="9475" max="9475" width="77.375" style="114" customWidth="1"/>
    <col min="9476" max="9476" width="3.875" style="114" customWidth="1"/>
    <col min="9477" max="9477" width="1.625" style="114" customWidth="1"/>
    <col min="9478" max="9478" width="75.5" style="114" customWidth="1"/>
    <col min="9479" max="9728" width="9" style="114"/>
    <col min="9729" max="9729" width="1.875" style="114" customWidth="1"/>
    <col min="9730" max="9730" width="4.625" style="114" customWidth="1"/>
    <col min="9731" max="9731" width="77.375" style="114" customWidth="1"/>
    <col min="9732" max="9732" width="3.875" style="114" customWidth="1"/>
    <col min="9733" max="9733" width="1.625" style="114" customWidth="1"/>
    <col min="9734" max="9734" width="75.5" style="114" customWidth="1"/>
    <col min="9735" max="9984" width="9" style="114"/>
    <col min="9985" max="9985" width="1.875" style="114" customWidth="1"/>
    <col min="9986" max="9986" width="4.625" style="114" customWidth="1"/>
    <col min="9987" max="9987" width="77.375" style="114" customWidth="1"/>
    <col min="9988" max="9988" width="3.875" style="114" customWidth="1"/>
    <col min="9989" max="9989" width="1.625" style="114" customWidth="1"/>
    <col min="9990" max="9990" width="75.5" style="114" customWidth="1"/>
    <col min="9991" max="10240" width="9" style="114"/>
    <col min="10241" max="10241" width="1.875" style="114" customWidth="1"/>
    <col min="10242" max="10242" width="4.625" style="114" customWidth="1"/>
    <col min="10243" max="10243" width="77.375" style="114" customWidth="1"/>
    <col min="10244" max="10244" width="3.875" style="114" customWidth="1"/>
    <col min="10245" max="10245" width="1.625" style="114" customWidth="1"/>
    <col min="10246" max="10246" width="75.5" style="114" customWidth="1"/>
    <col min="10247" max="10496" width="9" style="114"/>
    <col min="10497" max="10497" width="1.875" style="114" customWidth="1"/>
    <col min="10498" max="10498" width="4.625" style="114" customWidth="1"/>
    <col min="10499" max="10499" width="77.375" style="114" customWidth="1"/>
    <col min="10500" max="10500" width="3.875" style="114" customWidth="1"/>
    <col min="10501" max="10501" width="1.625" style="114" customWidth="1"/>
    <col min="10502" max="10502" width="75.5" style="114" customWidth="1"/>
    <col min="10503" max="10752" width="9" style="114"/>
    <col min="10753" max="10753" width="1.875" style="114" customWidth="1"/>
    <col min="10754" max="10754" width="4.625" style="114" customWidth="1"/>
    <col min="10755" max="10755" width="77.375" style="114" customWidth="1"/>
    <col min="10756" max="10756" width="3.875" style="114" customWidth="1"/>
    <col min="10757" max="10757" width="1.625" style="114" customWidth="1"/>
    <col min="10758" max="10758" width="75.5" style="114" customWidth="1"/>
    <col min="10759" max="11008" width="9" style="114"/>
    <col min="11009" max="11009" width="1.875" style="114" customWidth="1"/>
    <col min="11010" max="11010" width="4.625" style="114" customWidth="1"/>
    <col min="11011" max="11011" width="77.375" style="114" customWidth="1"/>
    <col min="11012" max="11012" width="3.875" style="114" customWidth="1"/>
    <col min="11013" max="11013" width="1.625" style="114" customWidth="1"/>
    <col min="11014" max="11014" width="75.5" style="114" customWidth="1"/>
    <col min="11015" max="11264" width="9" style="114"/>
    <col min="11265" max="11265" width="1.875" style="114" customWidth="1"/>
    <col min="11266" max="11266" width="4.625" style="114" customWidth="1"/>
    <col min="11267" max="11267" width="77.375" style="114" customWidth="1"/>
    <col min="11268" max="11268" width="3.875" style="114" customWidth="1"/>
    <col min="11269" max="11269" width="1.625" style="114" customWidth="1"/>
    <col min="11270" max="11270" width="75.5" style="114" customWidth="1"/>
    <col min="11271" max="11520" width="9" style="114"/>
    <col min="11521" max="11521" width="1.875" style="114" customWidth="1"/>
    <col min="11522" max="11522" width="4.625" style="114" customWidth="1"/>
    <col min="11523" max="11523" width="77.375" style="114" customWidth="1"/>
    <col min="11524" max="11524" width="3.875" style="114" customWidth="1"/>
    <col min="11525" max="11525" width="1.625" style="114" customWidth="1"/>
    <col min="11526" max="11526" width="75.5" style="114" customWidth="1"/>
    <col min="11527" max="11776" width="9" style="114"/>
    <col min="11777" max="11777" width="1.875" style="114" customWidth="1"/>
    <col min="11778" max="11778" width="4.625" style="114" customWidth="1"/>
    <col min="11779" max="11779" width="77.375" style="114" customWidth="1"/>
    <col min="11780" max="11780" width="3.875" style="114" customWidth="1"/>
    <col min="11781" max="11781" width="1.625" style="114" customWidth="1"/>
    <col min="11782" max="11782" width="75.5" style="114" customWidth="1"/>
    <col min="11783" max="12032" width="9" style="114"/>
    <col min="12033" max="12033" width="1.875" style="114" customWidth="1"/>
    <col min="12034" max="12034" width="4.625" style="114" customWidth="1"/>
    <col min="12035" max="12035" width="77.375" style="114" customWidth="1"/>
    <col min="12036" max="12036" width="3.875" style="114" customWidth="1"/>
    <col min="12037" max="12037" width="1.625" style="114" customWidth="1"/>
    <col min="12038" max="12038" width="75.5" style="114" customWidth="1"/>
    <col min="12039" max="12288" width="9" style="114"/>
    <col min="12289" max="12289" width="1.875" style="114" customWidth="1"/>
    <col min="12290" max="12290" width="4.625" style="114" customWidth="1"/>
    <col min="12291" max="12291" width="77.375" style="114" customWidth="1"/>
    <col min="12292" max="12292" width="3.875" style="114" customWidth="1"/>
    <col min="12293" max="12293" width="1.625" style="114" customWidth="1"/>
    <col min="12294" max="12294" width="75.5" style="114" customWidth="1"/>
    <col min="12295" max="12544" width="9" style="114"/>
    <col min="12545" max="12545" width="1.875" style="114" customWidth="1"/>
    <col min="12546" max="12546" width="4.625" style="114" customWidth="1"/>
    <col min="12547" max="12547" width="77.375" style="114" customWidth="1"/>
    <col min="12548" max="12548" width="3.875" style="114" customWidth="1"/>
    <col min="12549" max="12549" width="1.625" style="114" customWidth="1"/>
    <col min="12550" max="12550" width="75.5" style="114" customWidth="1"/>
    <col min="12551" max="12800" width="9" style="114"/>
    <col min="12801" max="12801" width="1.875" style="114" customWidth="1"/>
    <col min="12802" max="12802" width="4.625" style="114" customWidth="1"/>
    <col min="12803" max="12803" width="77.375" style="114" customWidth="1"/>
    <col min="12804" max="12804" width="3.875" style="114" customWidth="1"/>
    <col min="12805" max="12805" width="1.625" style="114" customWidth="1"/>
    <col min="12806" max="12806" width="75.5" style="114" customWidth="1"/>
    <col min="12807" max="13056" width="9" style="114"/>
    <col min="13057" max="13057" width="1.875" style="114" customWidth="1"/>
    <col min="13058" max="13058" width="4.625" style="114" customWidth="1"/>
    <col min="13059" max="13059" width="77.375" style="114" customWidth="1"/>
    <col min="13060" max="13060" width="3.875" style="114" customWidth="1"/>
    <col min="13061" max="13061" width="1.625" style="114" customWidth="1"/>
    <col min="13062" max="13062" width="75.5" style="114" customWidth="1"/>
    <col min="13063" max="13312" width="9" style="114"/>
    <col min="13313" max="13313" width="1.875" style="114" customWidth="1"/>
    <col min="13314" max="13314" width="4.625" style="114" customWidth="1"/>
    <col min="13315" max="13315" width="77.375" style="114" customWidth="1"/>
    <col min="13316" max="13316" width="3.875" style="114" customWidth="1"/>
    <col min="13317" max="13317" width="1.625" style="114" customWidth="1"/>
    <col min="13318" max="13318" width="75.5" style="114" customWidth="1"/>
    <col min="13319" max="13568" width="9" style="114"/>
    <col min="13569" max="13569" width="1.875" style="114" customWidth="1"/>
    <col min="13570" max="13570" width="4.625" style="114" customWidth="1"/>
    <col min="13571" max="13571" width="77.375" style="114" customWidth="1"/>
    <col min="13572" max="13572" width="3.875" style="114" customWidth="1"/>
    <col min="13573" max="13573" width="1.625" style="114" customWidth="1"/>
    <col min="13574" max="13574" width="75.5" style="114" customWidth="1"/>
    <col min="13575" max="13824" width="9" style="114"/>
    <col min="13825" max="13825" width="1.875" style="114" customWidth="1"/>
    <col min="13826" max="13826" width="4.625" style="114" customWidth="1"/>
    <col min="13827" max="13827" width="77.375" style="114" customWidth="1"/>
    <col min="13828" max="13828" width="3.875" style="114" customWidth="1"/>
    <col min="13829" max="13829" width="1.625" style="114" customWidth="1"/>
    <col min="13830" max="13830" width="75.5" style="114" customWidth="1"/>
    <col min="13831" max="14080" width="9" style="114"/>
    <col min="14081" max="14081" width="1.875" style="114" customWidth="1"/>
    <col min="14082" max="14082" width="4.625" style="114" customWidth="1"/>
    <col min="14083" max="14083" width="77.375" style="114" customWidth="1"/>
    <col min="14084" max="14084" width="3.875" style="114" customWidth="1"/>
    <col min="14085" max="14085" width="1.625" style="114" customWidth="1"/>
    <col min="14086" max="14086" width="75.5" style="114" customWidth="1"/>
    <col min="14087" max="14336" width="9" style="114"/>
    <col min="14337" max="14337" width="1.875" style="114" customWidth="1"/>
    <col min="14338" max="14338" width="4.625" style="114" customWidth="1"/>
    <col min="14339" max="14339" width="77.375" style="114" customWidth="1"/>
    <col min="14340" max="14340" width="3.875" style="114" customWidth="1"/>
    <col min="14341" max="14341" width="1.625" style="114" customWidth="1"/>
    <col min="14342" max="14342" width="75.5" style="114" customWidth="1"/>
    <col min="14343" max="14592" width="9" style="114"/>
    <col min="14593" max="14593" width="1.875" style="114" customWidth="1"/>
    <col min="14594" max="14594" width="4.625" style="114" customWidth="1"/>
    <col min="14595" max="14595" width="77.375" style="114" customWidth="1"/>
    <col min="14596" max="14596" width="3.875" style="114" customWidth="1"/>
    <col min="14597" max="14597" width="1.625" style="114" customWidth="1"/>
    <col min="14598" max="14598" width="75.5" style="114" customWidth="1"/>
    <col min="14599" max="14848" width="9" style="114"/>
    <col min="14849" max="14849" width="1.875" style="114" customWidth="1"/>
    <col min="14850" max="14850" width="4.625" style="114" customWidth="1"/>
    <col min="14851" max="14851" width="77.375" style="114" customWidth="1"/>
    <col min="14852" max="14852" width="3.875" style="114" customWidth="1"/>
    <col min="14853" max="14853" width="1.625" style="114" customWidth="1"/>
    <col min="14854" max="14854" width="75.5" style="114" customWidth="1"/>
    <col min="14855" max="15104" width="9" style="114"/>
    <col min="15105" max="15105" width="1.875" style="114" customWidth="1"/>
    <col min="15106" max="15106" width="4.625" style="114" customWidth="1"/>
    <col min="15107" max="15107" width="77.375" style="114" customWidth="1"/>
    <col min="15108" max="15108" width="3.875" style="114" customWidth="1"/>
    <col min="15109" max="15109" width="1.625" style="114" customWidth="1"/>
    <col min="15110" max="15110" width="75.5" style="114" customWidth="1"/>
    <col min="15111" max="15360" width="9" style="114"/>
    <col min="15361" max="15361" width="1.875" style="114" customWidth="1"/>
    <col min="15362" max="15362" width="4.625" style="114" customWidth="1"/>
    <col min="15363" max="15363" width="77.375" style="114" customWidth="1"/>
    <col min="15364" max="15364" width="3.875" style="114" customWidth="1"/>
    <col min="15365" max="15365" width="1.625" style="114" customWidth="1"/>
    <col min="15366" max="15366" width="75.5" style="114" customWidth="1"/>
    <col min="15367" max="15616" width="9" style="114"/>
    <col min="15617" max="15617" width="1.875" style="114" customWidth="1"/>
    <col min="15618" max="15618" width="4.625" style="114" customWidth="1"/>
    <col min="15619" max="15619" width="77.375" style="114" customWidth="1"/>
    <col min="15620" max="15620" width="3.875" style="114" customWidth="1"/>
    <col min="15621" max="15621" width="1.625" style="114" customWidth="1"/>
    <col min="15622" max="15622" width="75.5" style="114" customWidth="1"/>
    <col min="15623" max="15872" width="9" style="114"/>
    <col min="15873" max="15873" width="1.875" style="114" customWidth="1"/>
    <col min="15874" max="15874" width="4.625" style="114" customWidth="1"/>
    <col min="15875" max="15875" width="77.375" style="114" customWidth="1"/>
    <col min="15876" max="15876" width="3.875" style="114" customWidth="1"/>
    <col min="15877" max="15877" width="1.625" style="114" customWidth="1"/>
    <col min="15878" max="15878" width="75.5" style="114" customWidth="1"/>
    <col min="15879" max="16128" width="9" style="114"/>
    <col min="16129" max="16129" width="1.875" style="114" customWidth="1"/>
    <col min="16130" max="16130" width="4.625" style="114" customWidth="1"/>
    <col min="16131" max="16131" width="77.375" style="114" customWidth="1"/>
    <col min="16132" max="16132" width="3.875" style="114" customWidth="1"/>
    <col min="16133" max="16133" width="1.625" style="114" customWidth="1"/>
    <col min="16134" max="16134" width="75.5" style="114" customWidth="1"/>
    <col min="16135" max="16384" width="9" style="114"/>
  </cols>
  <sheetData>
    <row r="1" spans="2:5" ht="19.5" thickBot="1" x14ac:dyDescent="0.45"/>
    <row r="2" spans="2:5" ht="13.5" customHeight="1" x14ac:dyDescent="0.4">
      <c r="B2" s="117"/>
      <c r="C2" s="118"/>
      <c r="D2" s="119"/>
      <c r="E2" s="115"/>
    </row>
    <row r="3" spans="2:5" ht="20.25" customHeight="1" x14ac:dyDescent="0.4">
      <c r="B3" s="120"/>
      <c r="C3" s="121" t="s">
        <v>129</v>
      </c>
      <c r="D3" s="122"/>
      <c r="E3" s="123"/>
    </row>
    <row r="4" spans="2:5" s="127" customFormat="1" x14ac:dyDescent="0.4">
      <c r="B4" s="124"/>
      <c r="C4" s="125"/>
      <c r="D4" s="126"/>
      <c r="E4" s="125"/>
    </row>
    <row r="5" spans="2:5" s="127" customFormat="1" ht="17.25" customHeight="1" x14ac:dyDescent="0.4">
      <c r="B5" s="124"/>
      <c r="C5" s="128" t="s">
        <v>130</v>
      </c>
      <c r="D5" s="126"/>
      <c r="E5" s="125"/>
    </row>
    <row r="6" spans="2:5" s="127" customFormat="1" ht="118.5" customHeight="1" x14ac:dyDescent="0.4">
      <c r="B6" s="124"/>
      <c r="C6" s="125" t="s">
        <v>131</v>
      </c>
      <c r="D6" s="126"/>
      <c r="E6" s="125"/>
    </row>
    <row r="7" spans="2:5" s="127" customFormat="1" ht="11.25" customHeight="1" x14ac:dyDescent="0.4">
      <c r="B7" s="124"/>
      <c r="C7" s="125"/>
      <c r="D7" s="126"/>
      <c r="E7" s="125"/>
    </row>
    <row r="8" spans="2:5" s="127" customFormat="1" ht="17.25" customHeight="1" x14ac:dyDescent="0.4">
      <c r="B8" s="124"/>
      <c r="C8" s="128" t="s">
        <v>132</v>
      </c>
      <c r="D8" s="126"/>
      <c r="E8" s="125"/>
    </row>
    <row r="9" spans="2:5" s="127" customFormat="1" ht="237" customHeight="1" x14ac:dyDescent="0.4">
      <c r="B9" s="124"/>
      <c r="C9" s="129" t="s">
        <v>133</v>
      </c>
      <c r="D9" s="126"/>
      <c r="E9" s="125"/>
    </row>
    <row r="10" spans="2:5" s="127" customFormat="1" ht="11.25" customHeight="1" x14ac:dyDescent="0.4">
      <c r="B10" s="124"/>
      <c r="C10" s="125"/>
      <c r="D10" s="126"/>
      <c r="E10" s="125"/>
    </row>
    <row r="11" spans="2:5" s="127" customFormat="1" ht="18" customHeight="1" x14ac:dyDescent="0.4">
      <c r="B11" s="124"/>
      <c r="C11" s="128" t="s">
        <v>134</v>
      </c>
      <c r="D11" s="126"/>
      <c r="E11" s="125"/>
    </row>
    <row r="12" spans="2:5" s="127" customFormat="1" ht="66.75" customHeight="1" x14ac:dyDescent="0.4">
      <c r="B12" s="124"/>
      <c r="C12" s="125" t="s">
        <v>136</v>
      </c>
      <c r="D12" s="126"/>
      <c r="E12" s="125"/>
    </row>
    <row r="13" spans="2:5" s="127" customFormat="1" ht="9" customHeight="1" x14ac:dyDescent="0.4">
      <c r="B13" s="124"/>
      <c r="C13" s="125"/>
      <c r="D13" s="126"/>
      <c r="E13" s="125"/>
    </row>
    <row r="14" spans="2:5" s="127" customFormat="1" ht="16.5" customHeight="1" x14ac:dyDescent="0.4">
      <c r="B14" s="124"/>
      <c r="C14" s="129" t="s">
        <v>135</v>
      </c>
      <c r="D14" s="130"/>
      <c r="E14" s="129"/>
    </row>
    <row r="15" spans="2:5" s="127" customFormat="1" ht="9" customHeight="1" x14ac:dyDescent="0.4">
      <c r="B15" s="124"/>
      <c r="C15" s="129"/>
      <c r="D15" s="130"/>
      <c r="E15" s="129"/>
    </row>
    <row r="16" spans="2:5" s="127" customFormat="1" ht="90.75" customHeight="1" x14ac:dyDescent="0.4">
      <c r="B16" s="124"/>
      <c r="C16" s="125" t="s">
        <v>137</v>
      </c>
      <c r="D16" s="126"/>
      <c r="E16" s="125"/>
    </row>
    <row r="17" spans="2:5" s="127" customFormat="1" ht="5.25" customHeight="1" thickBot="1" x14ac:dyDescent="0.45">
      <c r="B17" s="131"/>
      <c r="C17" s="132"/>
      <c r="D17" s="133"/>
      <c r="E17" s="134"/>
    </row>
    <row r="18" spans="2:5" s="127" customFormat="1" x14ac:dyDescent="0.4">
      <c r="C18" s="125"/>
      <c r="D18" s="134"/>
      <c r="E18" s="134"/>
    </row>
    <row r="19" spans="2:5" s="127" customFormat="1" x14ac:dyDescent="0.4">
      <c r="C19" s="135"/>
      <c r="D19" s="136"/>
      <c r="E19" s="136"/>
    </row>
    <row r="20" spans="2:5" s="127" customFormat="1" x14ac:dyDescent="0.4">
      <c r="C20" s="125"/>
      <c r="D20" s="134"/>
      <c r="E20" s="134"/>
    </row>
    <row r="21" spans="2:5" s="127" customFormat="1" x14ac:dyDescent="0.4">
      <c r="C21" s="125"/>
      <c r="D21" s="134"/>
      <c r="E21" s="134"/>
    </row>
    <row r="22" spans="2:5" s="127" customFormat="1" x14ac:dyDescent="0.4">
      <c r="C22" s="125"/>
      <c r="D22" s="134"/>
      <c r="E22" s="134"/>
    </row>
    <row r="23" spans="2:5" s="127" customFormat="1" x14ac:dyDescent="0.4">
      <c r="C23" s="125"/>
      <c r="D23" s="134"/>
      <c r="E23" s="134"/>
    </row>
    <row r="24" spans="2:5" s="127" customFormat="1" x14ac:dyDescent="0.4">
      <c r="C24" s="125"/>
      <c r="D24" s="134"/>
      <c r="E24" s="134"/>
    </row>
    <row r="25" spans="2:5" s="127" customFormat="1" x14ac:dyDescent="0.4">
      <c r="C25" s="125"/>
      <c r="D25" s="134"/>
      <c r="E25" s="134"/>
    </row>
    <row r="26" spans="2:5" s="127" customFormat="1" x14ac:dyDescent="0.4">
      <c r="C26" s="125"/>
      <c r="D26" s="134"/>
      <c r="E26" s="134"/>
    </row>
    <row r="27" spans="2:5" s="127" customFormat="1" x14ac:dyDescent="0.4">
      <c r="C27" s="125"/>
      <c r="D27" s="134"/>
      <c r="E27" s="134"/>
    </row>
    <row r="28" spans="2:5" s="127" customFormat="1" x14ac:dyDescent="0.4">
      <c r="C28" s="125"/>
      <c r="D28" s="134"/>
      <c r="E28" s="134"/>
    </row>
    <row r="29" spans="2:5" s="127" customFormat="1" x14ac:dyDescent="0.4">
      <c r="C29" s="125"/>
      <c r="D29" s="134"/>
      <c r="E29" s="134"/>
    </row>
    <row r="30" spans="2:5" s="127" customFormat="1" x14ac:dyDescent="0.4">
      <c r="C30" s="125"/>
      <c r="D30" s="134"/>
      <c r="E30" s="134"/>
    </row>
    <row r="31" spans="2:5" s="127" customFormat="1" x14ac:dyDescent="0.4">
      <c r="C31" s="125"/>
      <c r="D31" s="134"/>
      <c r="E31" s="134"/>
    </row>
    <row r="32" spans="2:5" s="127" customFormat="1" x14ac:dyDescent="0.4">
      <c r="C32" s="125"/>
      <c r="D32" s="134"/>
      <c r="E32" s="134"/>
    </row>
    <row r="33" spans="3:5" s="127" customFormat="1" x14ac:dyDescent="0.4">
      <c r="C33" s="125"/>
      <c r="D33" s="134"/>
      <c r="E33" s="134"/>
    </row>
    <row r="34" spans="3:5" s="127" customFormat="1" x14ac:dyDescent="0.4">
      <c r="C34" s="125"/>
      <c r="D34" s="134"/>
      <c r="E34" s="134"/>
    </row>
    <row r="35" spans="3:5" s="127" customFormat="1" x14ac:dyDescent="0.4">
      <c r="C35" s="125"/>
      <c r="D35" s="134"/>
      <c r="E35" s="134"/>
    </row>
    <row r="36" spans="3:5" s="127" customFormat="1" x14ac:dyDescent="0.4">
      <c r="C36" s="125"/>
      <c r="D36" s="134"/>
      <c r="E36" s="134"/>
    </row>
  </sheetData>
  <phoneticPr fontId="1"/>
  <pageMargins left="0.70866141732283472" right="0.70866141732283472" top="1.7322834645669292" bottom="0.74803149606299213" header="0.31496062992125984" footer="0.31496062992125984"/>
  <pageSetup paperSize="9" scale="93" orientation="portrait" r:id="rId1"/>
  <colBreaks count="1" manualBreakCount="1">
    <brk id="4" min="1" max="1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47" customWidth="1"/>
    <col min="2" max="2" width="4.5" style="89" hidden="1" customWidth="1"/>
    <col min="3" max="3" width="5" style="89" customWidth="1"/>
    <col min="4" max="4" width="6.625" style="94" customWidth="1"/>
    <col min="5" max="5" width="36.625" style="95" customWidth="1"/>
    <col min="6" max="6" width="36.125" style="96" customWidth="1"/>
    <col min="7" max="7" width="25.75" style="155" customWidth="1"/>
    <col min="8" max="9" width="5.875" style="94" customWidth="1"/>
    <col min="10" max="10" width="9.125" style="175" customWidth="1"/>
    <col min="11" max="11" width="9" style="97" customWidth="1"/>
    <col min="12" max="12" width="4.875" style="91" customWidth="1"/>
    <col min="13" max="13" width="9" style="170"/>
    <col min="14" max="15" width="9" style="91" hidden="1" customWidth="1"/>
    <col min="16" max="16384" width="9" style="91"/>
  </cols>
  <sheetData>
    <row r="1" spans="1:15" ht="31.5" customHeight="1" x14ac:dyDescent="0.15">
      <c r="C1" s="236" t="s">
        <v>142</v>
      </c>
      <c r="D1" s="236"/>
      <c r="E1" s="236"/>
      <c r="F1" s="236"/>
      <c r="G1" s="236"/>
      <c r="H1" s="236"/>
      <c r="I1" s="236"/>
      <c r="J1" s="237"/>
      <c r="K1" s="236"/>
      <c r="L1" s="90"/>
    </row>
    <row r="2" spans="1:15" ht="33.75" customHeight="1" x14ac:dyDescent="0.15">
      <c r="A2" s="148" t="s">
        <v>105</v>
      </c>
      <c r="B2" s="92"/>
      <c r="C2" s="93" t="s">
        <v>106</v>
      </c>
      <c r="D2" s="93" t="s">
        <v>107</v>
      </c>
      <c r="E2" s="93" t="s">
        <v>108</v>
      </c>
      <c r="F2" s="92" t="s">
        <v>109</v>
      </c>
      <c r="G2" s="149" t="s">
        <v>110</v>
      </c>
      <c r="H2" s="92" t="s">
        <v>111</v>
      </c>
      <c r="I2" s="92" t="s">
        <v>112</v>
      </c>
      <c r="J2" s="174" t="s">
        <v>113</v>
      </c>
      <c r="K2" s="92" t="s">
        <v>114</v>
      </c>
      <c r="L2" s="170"/>
    </row>
    <row r="3" spans="1:15" s="105" customFormat="1" ht="35.1" customHeight="1" x14ac:dyDescent="0.15">
      <c r="A3" s="154" t="s">
        <v>118</v>
      </c>
      <c r="B3" s="106"/>
      <c r="C3" s="98"/>
      <c r="D3" s="99">
        <v>6212</v>
      </c>
      <c r="E3" s="100" t="str">
        <f t="shared" ref="E3:E4" si="0">HYPERLINK(O3,N3)</f>
        <v>ニーズをカタチにするための設計技術</v>
      </c>
      <c r="F3" s="151" t="s">
        <v>179</v>
      </c>
      <c r="G3" s="152" t="s">
        <v>116</v>
      </c>
      <c r="H3" s="99">
        <v>10</v>
      </c>
      <c r="I3" s="99">
        <v>2</v>
      </c>
      <c r="J3" s="108">
        <v>6000</v>
      </c>
      <c r="K3" s="101"/>
      <c r="L3" s="102"/>
      <c r="M3" s="103"/>
      <c r="N3" s="153" t="s">
        <v>180</v>
      </c>
      <c r="O3" s="104" t="str">
        <f t="shared" ref="O3:O4" si="1">"https://www.uitec.jeed.go.jp/training/2022/"&amp;D3&amp;".pdf"</f>
        <v>https://www.uitec.jeed.go.jp/training/2022/6212.pdf</v>
      </c>
    </row>
    <row r="4" spans="1:15" s="105" customFormat="1" ht="35.1" customHeight="1" x14ac:dyDescent="0.15">
      <c r="A4" s="154" t="s">
        <v>118</v>
      </c>
      <c r="B4" s="106"/>
      <c r="C4" s="98"/>
      <c r="D4" s="99">
        <v>6213</v>
      </c>
      <c r="E4" s="100" t="str">
        <f t="shared" si="0"/>
        <v>木造住宅のリフォーム設計実践技術</v>
      </c>
      <c r="F4" s="151" t="s">
        <v>181</v>
      </c>
      <c r="G4" s="152" t="s">
        <v>116</v>
      </c>
      <c r="H4" s="99">
        <v>10</v>
      </c>
      <c r="I4" s="99">
        <v>3</v>
      </c>
      <c r="J4" s="108" t="s">
        <v>143</v>
      </c>
      <c r="K4" s="101"/>
      <c r="L4" s="102"/>
      <c r="M4" s="103"/>
      <c r="N4" s="153" t="s">
        <v>182</v>
      </c>
      <c r="O4" s="104" t="str">
        <f t="shared" si="1"/>
        <v>https://www.uitec.jeed.go.jp/training/2022/6213.pdf</v>
      </c>
    </row>
    <row r="7" spans="1:15" s="97" customFormat="1" ht="18.75" x14ac:dyDescent="0.4">
      <c r="A7" s="147"/>
      <c r="B7" s="89"/>
      <c r="C7" s="89"/>
      <c r="D7" s="94"/>
      <c r="E7" s="95"/>
      <c r="F7" s="96"/>
      <c r="G7" s="155"/>
      <c r="H7" s="94"/>
      <c r="I7" s="94"/>
      <c r="J7" s="215" t="s">
        <v>115</v>
      </c>
      <c r="L7" s="91"/>
      <c r="M7" s="170"/>
      <c r="N7" s="91"/>
      <c r="O7" s="91"/>
    </row>
  </sheetData>
  <autoFilter ref="A2:K4"/>
  <mergeCells count="1">
    <mergeCell ref="C1:K1"/>
  </mergeCells>
  <phoneticPr fontId="1"/>
  <hyperlinks>
    <hyperlink ref="J7" location="'スキルマップ（建築設計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47" customWidth="1"/>
    <col min="2" max="2" width="4.5" style="89" hidden="1" customWidth="1"/>
    <col min="3" max="3" width="5" style="89" customWidth="1"/>
    <col min="4" max="4" width="6.625" style="94" customWidth="1"/>
    <col min="5" max="5" width="36.625" style="95" customWidth="1"/>
    <col min="6" max="6" width="36.125" style="96" customWidth="1"/>
    <col min="7" max="7" width="25.75" style="155" customWidth="1"/>
    <col min="8" max="9" width="5.875" style="94" customWidth="1"/>
    <col min="10" max="10" width="9.125" style="178" customWidth="1"/>
    <col min="11" max="11" width="9" style="97" customWidth="1"/>
    <col min="12" max="12" width="4.875" style="91" customWidth="1"/>
    <col min="13" max="13" width="9" style="173"/>
    <col min="14" max="15" width="9" style="91" hidden="1" customWidth="1"/>
    <col min="16" max="16384" width="9" style="91"/>
  </cols>
  <sheetData>
    <row r="1" spans="1:15" ht="31.5" customHeight="1" x14ac:dyDescent="0.15">
      <c r="C1" s="236" t="s">
        <v>142</v>
      </c>
      <c r="D1" s="236"/>
      <c r="E1" s="236"/>
      <c r="F1" s="236"/>
      <c r="G1" s="236"/>
      <c r="H1" s="236"/>
      <c r="I1" s="236"/>
      <c r="J1" s="237"/>
      <c r="K1" s="236"/>
      <c r="L1" s="90"/>
    </row>
    <row r="2" spans="1:15" ht="33.75" customHeight="1" x14ac:dyDescent="0.15">
      <c r="A2" s="148" t="s">
        <v>105</v>
      </c>
      <c r="B2" s="92"/>
      <c r="C2" s="93" t="s">
        <v>106</v>
      </c>
      <c r="D2" s="93" t="s">
        <v>107</v>
      </c>
      <c r="E2" s="93" t="s">
        <v>108</v>
      </c>
      <c r="F2" s="92" t="s">
        <v>109</v>
      </c>
      <c r="G2" s="149" t="s">
        <v>110</v>
      </c>
      <c r="H2" s="92" t="s">
        <v>111</v>
      </c>
      <c r="I2" s="92" t="s">
        <v>112</v>
      </c>
      <c r="J2" s="177" t="s">
        <v>113</v>
      </c>
      <c r="K2" s="92" t="s">
        <v>114</v>
      </c>
      <c r="L2" s="173"/>
    </row>
    <row r="5" spans="1:15" s="97" customFormat="1" ht="18.75" x14ac:dyDescent="0.4">
      <c r="A5" s="147"/>
      <c r="B5" s="89"/>
      <c r="C5" s="89"/>
      <c r="D5" s="94"/>
      <c r="E5" s="95"/>
      <c r="F5" s="96"/>
      <c r="G5" s="155"/>
      <c r="H5" s="94"/>
      <c r="I5" s="94"/>
      <c r="J5" s="215" t="s">
        <v>115</v>
      </c>
      <c r="L5" s="91"/>
      <c r="M5" s="173"/>
      <c r="N5" s="91"/>
      <c r="O5" s="91"/>
    </row>
  </sheetData>
  <autoFilter ref="A2:K2"/>
  <mergeCells count="1">
    <mergeCell ref="C1:K1"/>
  </mergeCells>
  <phoneticPr fontId="1"/>
  <hyperlinks>
    <hyperlink ref="J5" location="'スキルマップ（建築設計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47" customWidth="1"/>
    <col min="2" max="2" width="4.5" style="89" hidden="1" customWidth="1"/>
    <col min="3" max="3" width="5" style="89" customWidth="1"/>
    <col min="4" max="4" width="6.625" style="94" customWidth="1"/>
    <col min="5" max="5" width="36.625" style="95" customWidth="1"/>
    <col min="6" max="6" width="36.125" style="96" customWidth="1"/>
    <col min="7" max="7" width="25.75" style="155" customWidth="1"/>
    <col min="8" max="9" width="5.875" style="94" customWidth="1"/>
    <col min="10" max="10" width="9.125" style="181" customWidth="1"/>
    <col min="11" max="11" width="9" style="97" customWidth="1"/>
    <col min="12" max="12" width="4.875" style="91" customWidth="1"/>
    <col min="13" max="13" width="9" style="176"/>
    <col min="14" max="15" width="9" style="91" hidden="1" customWidth="1"/>
    <col min="16" max="16384" width="9" style="91"/>
  </cols>
  <sheetData>
    <row r="1" spans="1:15" ht="31.5" customHeight="1" x14ac:dyDescent="0.15">
      <c r="C1" s="236" t="s">
        <v>142</v>
      </c>
      <c r="D1" s="236"/>
      <c r="E1" s="236"/>
      <c r="F1" s="236"/>
      <c r="G1" s="236"/>
      <c r="H1" s="236"/>
      <c r="I1" s="236"/>
      <c r="J1" s="237"/>
      <c r="K1" s="236"/>
      <c r="L1" s="90"/>
    </row>
    <row r="2" spans="1:15" ht="33.75" customHeight="1" x14ac:dyDescent="0.15">
      <c r="A2" s="148" t="s">
        <v>105</v>
      </c>
      <c r="B2" s="92"/>
      <c r="C2" s="93" t="s">
        <v>106</v>
      </c>
      <c r="D2" s="93" t="s">
        <v>107</v>
      </c>
      <c r="E2" s="93" t="s">
        <v>108</v>
      </c>
      <c r="F2" s="92" t="s">
        <v>109</v>
      </c>
      <c r="G2" s="149" t="s">
        <v>110</v>
      </c>
      <c r="H2" s="92" t="s">
        <v>111</v>
      </c>
      <c r="I2" s="92" t="s">
        <v>112</v>
      </c>
      <c r="J2" s="180" t="s">
        <v>113</v>
      </c>
      <c r="K2" s="92" t="s">
        <v>114</v>
      </c>
      <c r="L2" s="176"/>
    </row>
    <row r="3" spans="1:15" s="111" customFormat="1" ht="35.1" customHeight="1" x14ac:dyDescent="0.15">
      <c r="A3" s="154" t="s">
        <v>118</v>
      </c>
      <c r="B3" s="106"/>
      <c r="C3" s="98"/>
      <c r="D3" s="99">
        <v>6301</v>
      </c>
      <c r="E3" s="100" t="str">
        <f t="shared" ref="E3:E4" si="0">HYPERLINK(O3,N3)</f>
        <v>地盤調査と木造住宅基礎の設計手法</v>
      </c>
      <c r="F3" s="151" t="s">
        <v>183</v>
      </c>
      <c r="G3" s="152" t="s">
        <v>116</v>
      </c>
      <c r="H3" s="99">
        <v>10</v>
      </c>
      <c r="I3" s="99">
        <v>2</v>
      </c>
      <c r="J3" s="108" t="s">
        <v>143</v>
      </c>
      <c r="K3" s="101"/>
      <c r="L3" s="109"/>
      <c r="M3" s="110"/>
      <c r="N3" s="153" t="s">
        <v>184</v>
      </c>
      <c r="O3" s="104" t="str">
        <f t="shared" ref="O3:O4" si="1">"https://www.uitec.jeed.go.jp/training/2022/"&amp;D3&amp;".pdf"</f>
        <v>https://www.uitec.jeed.go.jp/training/2022/6301.pdf</v>
      </c>
    </row>
    <row r="4" spans="1:15" s="105" customFormat="1" ht="35.1" customHeight="1" x14ac:dyDescent="0.15">
      <c r="A4" s="154" t="s">
        <v>118</v>
      </c>
      <c r="B4" s="106"/>
      <c r="C4" s="98" t="s">
        <v>117</v>
      </c>
      <c r="D4" s="99">
        <v>6302</v>
      </c>
      <c r="E4" s="100" t="str">
        <f t="shared" si="0"/>
        <v>木造住宅の許容応力度計算</v>
      </c>
      <c r="F4" s="151" t="s">
        <v>185</v>
      </c>
      <c r="G4" s="152" t="s">
        <v>116</v>
      </c>
      <c r="H4" s="99">
        <v>8</v>
      </c>
      <c r="I4" s="99">
        <v>2</v>
      </c>
      <c r="J4" s="108" t="s">
        <v>143</v>
      </c>
      <c r="K4" s="101"/>
      <c r="L4" s="102"/>
      <c r="M4" s="103"/>
      <c r="N4" s="153" t="s">
        <v>186</v>
      </c>
      <c r="O4" s="104" t="str">
        <f t="shared" si="1"/>
        <v>https://www.uitec.jeed.go.jp/training/2022/6302.pdf</v>
      </c>
    </row>
    <row r="7" spans="1:15" s="97" customFormat="1" ht="18.75" x14ac:dyDescent="0.4">
      <c r="A7" s="147"/>
      <c r="B7" s="89"/>
      <c r="C7" s="89"/>
      <c r="D7" s="94"/>
      <c r="E7" s="95"/>
      <c r="F7" s="96"/>
      <c r="G7" s="155"/>
      <c r="H7" s="94"/>
      <c r="I7" s="94"/>
      <c r="J7" s="215" t="s">
        <v>115</v>
      </c>
      <c r="L7" s="91"/>
      <c r="M7" s="176"/>
      <c r="N7" s="91"/>
      <c r="O7" s="91"/>
    </row>
  </sheetData>
  <autoFilter ref="A2:K4"/>
  <mergeCells count="1">
    <mergeCell ref="C1:K1"/>
  </mergeCells>
  <phoneticPr fontId="1"/>
  <hyperlinks>
    <hyperlink ref="J7" location="'スキルマップ（建築設計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9"/>
  <sheetViews>
    <sheetView view="pageBreakPreview" zoomScaleNormal="90" zoomScaleSheetLayoutView="100" workbookViewId="0">
      <selection activeCell="J9" sqref="J9"/>
    </sheetView>
  </sheetViews>
  <sheetFormatPr defaultColWidth="9" defaultRowHeight="13.5" x14ac:dyDescent="0.15"/>
  <cols>
    <col min="1" max="1" width="13.875" style="147" customWidth="1"/>
    <col min="2" max="2" width="4.5" style="89" hidden="1" customWidth="1"/>
    <col min="3" max="3" width="5" style="89" customWidth="1"/>
    <col min="4" max="4" width="6.625" style="94" customWidth="1"/>
    <col min="5" max="5" width="36.625" style="95" customWidth="1"/>
    <col min="6" max="6" width="36.125" style="96" customWidth="1"/>
    <col min="7" max="7" width="25.75" style="155" customWidth="1"/>
    <col min="8" max="9" width="5.875" style="94" customWidth="1"/>
    <col min="10" max="10" width="9.125" style="185" customWidth="1"/>
    <col min="11" max="11" width="9" style="97" customWidth="1"/>
    <col min="12" max="12" width="4.875" style="91" customWidth="1"/>
    <col min="13" max="13" width="9" style="179"/>
    <col min="14" max="15" width="9" style="91" hidden="1" customWidth="1"/>
    <col min="16" max="16384" width="9" style="91"/>
  </cols>
  <sheetData>
    <row r="1" spans="1:15" ht="31.5" customHeight="1" x14ac:dyDescent="0.15">
      <c r="C1" s="236" t="s">
        <v>142</v>
      </c>
      <c r="D1" s="236"/>
      <c r="E1" s="236"/>
      <c r="F1" s="236"/>
      <c r="G1" s="236"/>
      <c r="H1" s="236"/>
      <c r="I1" s="236"/>
      <c r="J1" s="237"/>
      <c r="K1" s="236"/>
      <c r="L1" s="90"/>
    </row>
    <row r="2" spans="1:15" ht="33.75" customHeight="1" x14ac:dyDescent="0.15">
      <c r="A2" s="148" t="s">
        <v>105</v>
      </c>
      <c r="B2" s="92"/>
      <c r="C2" s="93" t="s">
        <v>106</v>
      </c>
      <c r="D2" s="93" t="s">
        <v>107</v>
      </c>
      <c r="E2" s="93" t="s">
        <v>108</v>
      </c>
      <c r="F2" s="92" t="s">
        <v>109</v>
      </c>
      <c r="G2" s="149" t="s">
        <v>110</v>
      </c>
      <c r="H2" s="92" t="s">
        <v>111</v>
      </c>
      <c r="I2" s="92" t="s">
        <v>112</v>
      </c>
      <c r="J2" s="183" t="s">
        <v>113</v>
      </c>
      <c r="K2" s="92" t="s">
        <v>114</v>
      </c>
      <c r="L2" s="179"/>
    </row>
    <row r="3" spans="1:15" s="105" customFormat="1" ht="51.75" customHeight="1" x14ac:dyDescent="0.15">
      <c r="A3" s="154" t="s">
        <v>187</v>
      </c>
      <c r="B3" s="106"/>
      <c r="C3" s="98" t="s">
        <v>117</v>
      </c>
      <c r="D3" s="99">
        <v>3101</v>
      </c>
      <c r="E3" s="100" t="str">
        <f t="shared" ref="E3:E6" si="0">HYPERLINK(O3,N3)</f>
        <v>鉄骨構造高力ボルト設計・製作施工管理</v>
      </c>
      <c r="F3" s="151" t="s">
        <v>188</v>
      </c>
      <c r="G3" s="152" t="s">
        <v>116</v>
      </c>
      <c r="H3" s="99">
        <v>6</v>
      </c>
      <c r="I3" s="99">
        <v>3</v>
      </c>
      <c r="J3" s="108" t="s">
        <v>143</v>
      </c>
      <c r="K3" s="101"/>
      <c r="L3" s="102"/>
      <c r="M3" s="103"/>
      <c r="N3" s="153" t="s">
        <v>189</v>
      </c>
      <c r="O3" s="104" t="str">
        <f t="shared" ref="O3:O6" si="1">"https://www.uitec.jeed.go.jp/training/2022/"&amp;D3&amp;".pdf"</f>
        <v>https://www.uitec.jeed.go.jp/training/2022/3101.pdf</v>
      </c>
    </row>
    <row r="4" spans="1:15" s="105" customFormat="1" ht="51.75" customHeight="1" x14ac:dyDescent="0.15">
      <c r="A4" s="154" t="s">
        <v>187</v>
      </c>
      <c r="B4" s="106"/>
      <c r="C4" s="98" t="s">
        <v>117</v>
      </c>
      <c r="D4" s="99">
        <v>3102</v>
      </c>
      <c r="E4" s="100" t="str">
        <f t="shared" si="0"/>
        <v>鉄骨構造溶接設計・製作施工管理</v>
      </c>
      <c r="F4" s="151" t="s">
        <v>190</v>
      </c>
      <c r="G4" s="152" t="s">
        <v>116</v>
      </c>
      <c r="H4" s="99">
        <v>6</v>
      </c>
      <c r="I4" s="99">
        <v>3</v>
      </c>
      <c r="J4" s="108" t="s">
        <v>143</v>
      </c>
      <c r="K4" s="101"/>
      <c r="L4" s="102"/>
      <c r="M4" s="103"/>
      <c r="N4" s="153" t="s">
        <v>191</v>
      </c>
      <c r="O4" s="104" t="str">
        <f t="shared" si="1"/>
        <v>https://www.uitec.jeed.go.jp/training/2022/3102.pdf</v>
      </c>
    </row>
    <row r="5" spans="1:15" s="105" customFormat="1" ht="51.75" customHeight="1" x14ac:dyDescent="0.15">
      <c r="A5" s="154" t="s">
        <v>187</v>
      </c>
      <c r="B5" s="106"/>
      <c r="C5" s="98" t="s">
        <v>117</v>
      </c>
      <c r="D5" s="99">
        <v>3103</v>
      </c>
      <c r="E5" s="100" t="str">
        <f t="shared" si="0"/>
        <v>鉄骨構造設計・製作施工管理基礎</v>
      </c>
      <c r="F5" s="151" t="s">
        <v>192</v>
      </c>
      <c r="G5" s="152" t="s">
        <v>116</v>
      </c>
      <c r="H5" s="99">
        <v>6</v>
      </c>
      <c r="I5" s="99">
        <v>3</v>
      </c>
      <c r="J5" s="108" t="s">
        <v>143</v>
      </c>
      <c r="K5" s="101"/>
      <c r="L5" s="102"/>
      <c r="M5" s="103"/>
      <c r="N5" s="153" t="s">
        <v>193</v>
      </c>
      <c r="O5" s="104" t="str">
        <f t="shared" si="1"/>
        <v>https://www.uitec.jeed.go.jp/training/2022/3103.pdf</v>
      </c>
    </row>
    <row r="6" spans="1:15" s="105" customFormat="1" ht="51.75" customHeight="1" x14ac:dyDescent="0.15">
      <c r="A6" s="154" t="s">
        <v>187</v>
      </c>
      <c r="B6" s="106"/>
      <c r="C6" s="98" t="s">
        <v>117</v>
      </c>
      <c r="D6" s="99">
        <v>3104</v>
      </c>
      <c r="E6" s="100" t="str">
        <f t="shared" si="0"/>
        <v>鉄骨構造設計・製作施工管理応用</v>
      </c>
      <c r="F6" s="184" t="s">
        <v>194</v>
      </c>
      <c r="G6" s="152" t="s">
        <v>116</v>
      </c>
      <c r="H6" s="99">
        <v>6</v>
      </c>
      <c r="I6" s="99">
        <v>2</v>
      </c>
      <c r="J6" s="108" t="s">
        <v>143</v>
      </c>
      <c r="K6" s="101"/>
      <c r="L6" s="102"/>
      <c r="M6" s="103"/>
      <c r="N6" s="153" t="s">
        <v>195</v>
      </c>
      <c r="O6" s="104" t="str">
        <f t="shared" si="1"/>
        <v>https://www.uitec.jeed.go.jp/training/2022/3104.pdf</v>
      </c>
    </row>
    <row r="9" spans="1:15" s="97" customFormat="1" ht="18.75" x14ac:dyDescent="0.4">
      <c r="A9" s="147"/>
      <c r="B9" s="89"/>
      <c r="C9" s="89"/>
      <c r="D9" s="94"/>
      <c r="E9" s="95"/>
      <c r="F9" s="96"/>
      <c r="G9" s="155"/>
      <c r="H9" s="94"/>
      <c r="I9" s="94"/>
      <c r="J9" s="215" t="s">
        <v>115</v>
      </c>
      <c r="L9" s="91"/>
      <c r="M9" s="179"/>
      <c r="N9" s="91"/>
      <c r="O9" s="91"/>
    </row>
  </sheetData>
  <autoFilter ref="A2:K6"/>
  <mergeCells count="1">
    <mergeCell ref="C1:K1"/>
  </mergeCells>
  <phoneticPr fontId="1"/>
  <hyperlinks>
    <hyperlink ref="J9" location="'スキルマップ（建築設計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47" customWidth="1"/>
    <col min="2" max="2" width="4.5" style="89" hidden="1" customWidth="1"/>
    <col min="3" max="3" width="5" style="89" customWidth="1"/>
    <col min="4" max="4" width="6.625" style="94" customWidth="1"/>
    <col min="5" max="5" width="36.625" style="95" customWidth="1"/>
    <col min="6" max="6" width="36.125" style="96" customWidth="1"/>
    <col min="7" max="7" width="25.75" style="155" customWidth="1"/>
    <col min="8" max="9" width="5.875" style="94" customWidth="1"/>
    <col min="10" max="10" width="9.125" style="188" customWidth="1"/>
    <col min="11" max="11" width="9" style="97" customWidth="1"/>
    <col min="12" max="12" width="4.875" style="91" customWidth="1"/>
    <col min="13" max="13" width="9" style="182"/>
    <col min="14" max="15" width="9" style="91" hidden="1" customWidth="1"/>
    <col min="16" max="16384" width="9" style="91"/>
  </cols>
  <sheetData>
    <row r="1" spans="1:15" ht="31.5" customHeight="1" x14ac:dyDescent="0.15">
      <c r="C1" s="236" t="s">
        <v>142</v>
      </c>
      <c r="D1" s="236"/>
      <c r="E1" s="236"/>
      <c r="F1" s="236"/>
      <c r="G1" s="236"/>
      <c r="H1" s="236"/>
      <c r="I1" s="236"/>
      <c r="J1" s="237"/>
      <c r="K1" s="236"/>
      <c r="L1" s="90"/>
    </row>
    <row r="2" spans="1:15" ht="33.75" customHeight="1" x14ac:dyDescent="0.15">
      <c r="A2" s="148" t="s">
        <v>105</v>
      </c>
      <c r="B2" s="92"/>
      <c r="C2" s="93" t="s">
        <v>106</v>
      </c>
      <c r="D2" s="93" t="s">
        <v>107</v>
      </c>
      <c r="E2" s="93" t="s">
        <v>108</v>
      </c>
      <c r="F2" s="92" t="s">
        <v>109</v>
      </c>
      <c r="G2" s="149" t="s">
        <v>110</v>
      </c>
      <c r="H2" s="92" t="s">
        <v>111</v>
      </c>
      <c r="I2" s="92" t="s">
        <v>112</v>
      </c>
      <c r="J2" s="187" t="s">
        <v>113</v>
      </c>
      <c r="K2" s="92" t="s">
        <v>114</v>
      </c>
      <c r="L2" s="182"/>
    </row>
    <row r="3" spans="1:15" s="105" customFormat="1" ht="35.1" customHeight="1" x14ac:dyDescent="0.15">
      <c r="A3" s="154" t="s">
        <v>118</v>
      </c>
      <c r="B3" s="106"/>
      <c r="C3" s="98" t="s">
        <v>117</v>
      </c>
      <c r="D3" s="99">
        <v>6303</v>
      </c>
      <c r="E3" s="100" t="str">
        <f t="shared" ref="E3" si="0">HYPERLINK(O3,N3)</f>
        <v>RC造住宅の構造計算書作成と
構造計画の考え方</v>
      </c>
      <c r="F3" s="151" t="s">
        <v>196</v>
      </c>
      <c r="G3" s="152" t="s">
        <v>116</v>
      </c>
      <c r="H3" s="99">
        <v>10</v>
      </c>
      <c r="I3" s="99">
        <v>2</v>
      </c>
      <c r="J3" s="108">
        <v>10000</v>
      </c>
      <c r="K3" s="101"/>
      <c r="L3" s="102"/>
      <c r="M3" s="103"/>
      <c r="N3" s="153" t="s">
        <v>197</v>
      </c>
      <c r="O3" s="104" t="str">
        <f t="shared" ref="O3" si="1">"https://www.uitec.jeed.go.jp/training/2022/"&amp;D3&amp;".pdf"</f>
        <v>https://www.uitec.jeed.go.jp/training/2022/6303.pdf</v>
      </c>
    </row>
    <row r="6" spans="1:15" s="97" customFormat="1" ht="18.75" x14ac:dyDescent="0.4">
      <c r="A6" s="147"/>
      <c r="B6" s="89"/>
      <c r="C6" s="89"/>
      <c r="D6" s="94"/>
      <c r="E6" s="95"/>
      <c r="F6" s="96"/>
      <c r="G6" s="155"/>
      <c r="H6" s="94"/>
      <c r="I6" s="94"/>
      <c r="J6" s="215" t="s">
        <v>115</v>
      </c>
      <c r="L6" s="91"/>
      <c r="M6" s="182"/>
      <c r="N6" s="91"/>
      <c r="O6" s="91"/>
    </row>
  </sheetData>
  <autoFilter ref="A2:K3"/>
  <mergeCells count="1">
    <mergeCell ref="C1:K1"/>
  </mergeCells>
  <phoneticPr fontId="1"/>
  <hyperlinks>
    <hyperlink ref="J6" location="'スキルマップ（建築設計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47" customWidth="1"/>
    <col min="2" max="2" width="4.5" style="89" hidden="1" customWidth="1"/>
    <col min="3" max="3" width="5" style="89" customWidth="1"/>
    <col min="4" max="4" width="6.625" style="94" customWidth="1"/>
    <col min="5" max="5" width="36.625" style="95" customWidth="1"/>
    <col min="6" max="6" width="36.125" style="96" customWidth="1"/>
    <col min="7" max="7" width="25.75" style="155" customWidth="1"/>
    <col min="8" max="9" width="5.875" style="94" customWidth="1"/>
    <col min="10" max="10" width="9.125" style="191" customWidth="1"/>
    <col min="11" max="11" width="9" style="97" customWidth="1"/>
    <col min="12" max="12" width="4.875" style="91" customWidth="1"/>
    <col min="13" max="13" width="9" style="186"/>
    <col min="14" max="15" width="9" style="91" hidden="1" customWidth="1"/>
    <col min="16" max="16384" width="9" style="91"/>
  </cols>
  <sheetData>
    <row r="1" spans="1:15" ht="31.5" customHeight="1" x14ac:dyDescent="0.15">
      <c r="C1" s="236" t="s">
        <v>142</v>
      </c>
      <c r="D1" s="236"/>
      <c r="E1" s="236"/>
      <c r="F1" s="236"/>
      <c r="G1" s="236"/>
      <c r="H1" s="236"/>
      <c r="I1" s="236"/>
      <c r="J1" s="237"/>
      <c r="K1" s="236"/>
      <c r="L1" s="90"/>
    </row>
    <row r="2" spans="1:15" ht="33.75" customHeight="1" x14ac:dyDescent="0.15">
      <c r="A2" s="148" t="s">
        <v>105</v>
      </c>
      <c r="B2" s="92"/>
      <c r="C2" s="93" t="s">
        <v>106</v>
      </c>
      <c r="D2" s="93" t="s">
        <v>107</v>
      </c>
      <c r="E2" s="93" t="s">
        <v>108</v>
      </c>
      <c r="F2" s="92" t="s">
        <v>109</v>
      </c>
      <c r="G2" s="149" t="s">
        <v>110</v>
      </c>
      <c r="H2" s="92" t="s">
        <v>111</v>
      </c>
      <c r="I2" s="92" t="s">
        <v>112</v>
      </c>
      <c r="J2" s="190" t="s">
        <v>113</v>
      </c>
      <c r="K2" s="92" t="s">
        <v>114</v>
      </c>
      <c r="L2" s="186"/>
    </row>
    <row r="3" spans="1:15" s="105" customFormat="1" ht="35.1" customHeight="1" x14ac:dyDescent="0.15">
      <c r="A3" s="154" t="s">
        <v>118</v>
      </c>
      <c r="B3" s="106"/>
      <c r="C3" s="98"/>
      <c r="D3" s="99">
        <v>6304</v>
      </c>
      <c r="E3" s="100" t="str">
        <f t="shared" ref="E3:E5" si="0">HYPERLINK(O3,N3)</f>
        <v>教えられる不静定構造物の解法</v>
      </c>
      <c r="F3" s="151" t="s">
        <v>198</v>
      </c>
      <c r="G3" s="152" t="s">
        <v>116</v>
      </c>
      <c r="H3" s="99">
        <v>10</v>
      </c>
      <c r="I3" s="99">
        <v>2</v>
      </c>
      <c r="J3" s="108" t="s">
        <v>143</v>
      </c>
      <c r="K3" s="101"/>
      <c r="L3" s="102"/>
      <c r="M3" s="103"/>
      <c r="N3" s="153" t="s">
        <v>199</v>
      </c>
      <c r="O3" s="104" t="str">
        <f t="shared" ref="O3:O5" si="1">"https://www.uitec.jeed.go.jp/training/2022/"&amp;D3&amp;".pdf"</f>
        <v>https://www.uitec.jeed.go.jp/training/2022/6304.pdf</v>
      </c>
    </row>
    <row r="4" spans="1:15" s="105" customFormat="1" ht="35.1" customHeight="1" x14ac:dyDescent="0.15">
      <c r="A4" s="154" t="s">
        <v>118</v>
      </c>
      <c r="B4" s="106"/>
      <c r="C4" s="107" t="s">
        <v>117</v>
      </c>
      <c r="D4" s="99">
        <v>6305</v>
      </c>
      <c r="E4" s="100" t="str">
        <f t="shared" si="0"/>
        <v>プレカット工場における架構設計の現状</v>
      </c>
      <c r="F4" s="151" t="s">
        <v>200</v>
      </c>
      <c r="G4" s="152" t="s">
        <v>116</v>
      </c>
      <c r="H4" s="99">
        <v>10</v>
      </c>
      <c r="I4" s="99">
        <v>3</v>
      </c>
      <c r="J4" s="108">
        <v>14500</v>
      </c>
      <c r="K4" s="101"/>
      <c r="L4" s="102"/>
      <c r="M4" s="103"/>
      <c r="N4" s="153" t="s">
        <v>201</v>
      </c>
      <c r="O4" s="104" t="str">
        <f t="shared" si="1"/>
        <v>https://www.uitec.jeed.go.jp/training/2022/6305.pdf</v>
      </c>
    </row>
    <row r="5" spans="1:15" s="105" customFormat="1" ht="34.5" customHeight="1" x14ac:dyDescent="0.15">
      <c r="A5" s="154" t="s">
        <v>118</v>
      </c>
      <c r="B5" s="106"/>
      <c r="C5" s="107" t="s">
        <v>117</v>
      </c>
      <c r="D5" s="99">
        <v>6306</v>
      </c>
      <c r="E5" s="100" t="str">
        <f t="shared" si="0"/>
        <v>プログラミング言語による
フレーム構造の構造解析</v>
      </c>
      <c r="F5" s="151" t="s">
        <v>202</v>
      </c>
      <c r="G5" s="152" t="s">
        <v>116</v>
      </c>
      <c r="H5" s="99">
        <v>10</v>
      </c>
      <c r="I5" s="99">
        <v>2</v>
      </c>
      <c r="J5" s="108">
        <v>8000</v>
      </c>
      <c r="K5" s="101"/>
      <c r="L5" s="102"/>
      <c r="M5" s="103"/>
      <c r="N5" s="153" t="s">
        <v>203</v>
      </c>
      <c r="O5" s="104" t="str">
        <f t="shared" si="1"/>
        <v>https://www.uitec.jeed.go.jp/training/2022/6306.pdf</v>
      </c>
    </row>
    <row r="8" spans="1:15" s="97" customFormat="1" ht="18.75" x14ac:dyDescent="0.4">
      <c r="A8" s="147"/>
      <c r="B8" s="89"/>
      <c r="C8" s="89"/>
      <c r="D8" s="94"/>
      <c r="E8" s="95"/>
      <c r="F8" s="96"/>
      <c r="G8" s="155"/>
      <c r="H8" s="94"/>
      <c r="I8" s="94"/>
      <c r="J8" s="215" t="s">
        <v>115</v>
      </c>
      <c r="L8" s="91"/>
      <c r="M8" s="186"/>
      <c r="N8" s="91"/>
      <c r="O8" s="91"/>
    </row>
  </sheetData>
  <autoFilter ref="A2:K5"/>
  <mergeCells count="1">
    <mergeCell ref="C1:K1"/>
  </mergeCells>
  <phoneticPr fontId="1"/>
  <hyperlinks>
    <hyperlink ref="J8" location="'スキルマップ（建築設計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147" customWidth="1"/>
    <col min="2" max="2" width="4.5" style="89" hidden="1" customWidth="1"/>
    <col min="3" max="3" width="5" style="89" customWidth="1"/>
    <col min="4" max="4" width="6.625" style="94" customWidth="1"/>
    <col min="5" max="5" width="36.625" style="95" customWidth="1"/>
    <col min="6" max="6" width="36.125" style="96" customWidth="1"/>
    <col min="7" max="7" width="25.75" style="155" customWidth="1"/>
    <col min="8" max="9" width="5.875" style="94" customWidth="1"/>
    <col min="10" max="10" width="9.125" style="194" customWidth="1"/>
    <col min="11" max="11" width="9" style="97" customWidth="1"/>
    <col min="12" max="12" width="4.875" style="91" customWidth="1"/>
    <col min="13" max="13" width="9" style="189"/>
    <col min="14" max="15" width="9" style="91" hidden="1" customWidth="1"/>
    <col min="16" max="16384" width="9" style="91"/>
  </cols>
  <sheetData>
    <row r="1" spans="1:15" ht="31.5" customHeight="1" x14ac:dyDescent="0.15">
      <c r="C1" s="236" t="s">
        <v>142</v>
      </c>
      <c r="D1" s="236"/>
      <c r="E1" s="236"/>
      <c r="F1" s="236"/>
      <c r="G1" s="236"/>
      <c r="H1" s="236"/>
      <c r="I1" s="236"/>
      <c r="J1" s="237"/>
      <c r="K1" s="236"/>
      <c r="L1" s="90"/>
    </row>
    <row r="2" spans="1:15" ht="33.75" customHeight="1" x14ac:dyDescent="0.15">
      <c r="A2" s="148" t="s">
        <v>105</v>
      </c>
      <c r="B2" s="92"/>
      <c r="C2" s="93" t="s">
        <v>106</v>
      </c>
      <c r="D2" s="93" t="s">
        <v>107</v>
      </c>
      <c r="E2" s="93" t="s">
        <v>108</v>
      </c>
      <c r="F2" s="92" t="s">
        <v>109</v>
      </c>
      <c r="G2" s="149" t="s">
        <v>110</v>
      </c>
      <c r="H2" s="92" t="s">
        <v>111</v>
      </c>
      <c r="I2" s="92" t="s">
        <v>112</v>
      </c>
      <c r="J2" s="193" t="s">
        <v>113</v>
      </c>
      <c r="K2" s="92" t="s">
        <v>114</v>
      </c>
      <c r="L2" s="189"/>
    </row>
    <row r="3" spans="1:15" s="105" customFormat="1" ht="35.1" customHeight="1" x14ac:dyDescent="0.15">
      <c r="A3" s="154" t="s">
        <v>206</v>
      </c>
      <c r="B3" s="106"/>
      <c r="C3" s="98" t="s">
        <v>121</v>
      </c>
      <c r="D3" s="99">
        <v>4601</v>
      </c>
      <c r="E3" s="100" t="str">
        <f t="shared" ref="E3:E8" si="0">HYPERLINK(O3,N3)</f>
        <v>電気工事施工技術と求められる技能</v>
      </c>
      <c r="F3" s="151" t="s">
        <v>207</v>
      </c>
      <c r="G3" s="152" t="s">
        <v>116</v>
      </c>
      <c r="H3" s="99">
        <v>10</v>
      </c>
      <c r="I3" s="99">
        <v>2</v>
      </c>
      <c r="J3" s="108" t="s">
        <v>143</v>
      </c>
      <c r="K3" s="101"/>
      <c r="L3" s="102"/>
      <c r="M3" s="103"/>
      <c r="N3" s="153" t="s">
        <v>208</v>
      </c>
      <c r="O3" s="104" t="str">
        <f t="shared" ref="O3:O8" si="1">"https://www.uitec.jeed.go.jp/training/2022/"&amp;D3&amp;".pdf"</f>
        <v>https://www.uitec.jeed.go.jp/training/2022/4601.pdf</v>
      </c>
    </row>
    <row r="4" spans="1:15" s="105" customFormat="1" ht="35.1" customHeight="1" x14ac:dyDescent="0.15">
      <c r="A4" s="154" t="s">
        <v>206</v>
      </c>
      <c r="B4" s="106"/>
      <c r="C4" s="98"/>
      <c r="D4" s="99">
        <v>4602</v>
      </c>
      <c r="E4" s="100" t="str">
        <f t="shared" si="0"/>
        <v>電気工事施工技術（木造編）</v>
      </c>
      <c r="F4" s="151" t="s">
        <v>205</v>
      </c>
      <c r="G4" s="152" t="s">
        <v>116</v>
      </c>
      <c r="H4" s="99">
        <v>6</v>
      </c>
      <c r="I4" s="99">
        <v>2</v>
      </c>
      <c r="J4" s="108" t="s">
        <v>143</v>
      </c>
      <c r="K4" s="101"/>
      <c r="L4" s="102"/>
      <c r="M4" s="103"/>
      <c r="N4" s="153" t="s">
        <v>209</v>
      </c>
      <c r="O4" s="104" t="str">
        <f t="shared" si="1"/>
        <v>https://www.uitec.jeed.go.jp/training/2022/4602.pdf</v>
      </c>
    </row>
    <row r="5" spans="1:15" s="105" customFormat="1" ht="35.1" customHeight="1" x14ac:dyDescent="0.15">
      <c r="A5" s="154" t="s">
        <v>206</v>
      </c>
      <c r="B5" s="106"/>
      <c r="C5" s="107"/>
      <c r="D5" s="99">
        <v>4603</v>
      </c>
      <c r="E5" s="100" t="str">
        <f t="shared" si="0"/>
        <v>電気工事施工技術（RC編）</v>
      </c>
      <c r="F5" s="151" t="s">
        <v>210</v>
      </c>
      <c r="G5" s="152" t="s">
        <v>116</v>
      </c>
      <c r="H5" s="99">
        <v>6</v>
      </c>
      <c r="I5" s="99">
        <v>2</v>
      </c>
      <c r="J5" s="108" t="s">
        <v>143</v>
      </c>
      <c r="K5" s="101"/>
      <c r="L5" s="102"/>
      <c r="M5" s="103"/>
      <c r="N5" s="153" t="s">
        <v>122</v>
      </c>
      <c r="O5" s="104" t="str">
        <f t="shared" si="1"/>
        <v>https://www.uitec.jeed.go.jp/training/2022/4603.pdf</v>
      </c>
    </row>
    <row r="6" spans="1:15" s="105" customFormat="1" ht="35.1" customHeight="1" x14ac:dyDescent="0.15">
      <c r="A6" s="154" t="s">
        <v>206</v>
      </c>
      <c r="B6" s="106"/>
      <c r="C6" s="107"/>
      <c r="D6" s="99">
        <v>4604</v>
      </c>
      <c r="E6" s="100" t="str">
        <f t="shared" si="0"/>
        <v>電気工事施工技術（LGS編）</v>
      </c>
      <c r="F6" s="151" t="s">
        <v>211</v>
      </c>
      <c r="G6" s="152" t="s">
        <v>116</v>
      </c>
      <c r="H6" s="99">
        <v>6</v>
      </c>
      <c r="I6" s="99">
        <v>2</v>
      </c>
      <c r="J6" s="108" t="s">
        <v>143</v>
      </c>
      <c r="K6" s="101"/>
      <c r="L6" s="102"/>
      <c r="M6" s="103"/>
      <c r="N6" s="153" t="s">
        <v>123</v>
      </c>
      <c r="O6" s="104" t="str">
        <f t="shared" si="1"/>
        <v>https://www.uitec.jeed.go.jp/training/2022/4604.pdf</v>
      </c>
    </row>
    <row r="7" spans="1:15" s="105" customFormat="1" ht="35.1" customHeight="1" x14ac:dyDescent="0.15">
      <c r="A7" s="154" t="s">
        <v>206</v>
      </c>
      <c r="B7" s="106"/>
      <c r="C7" s="107"/>
      <c r="D7" s="99">
        <v>4605</v>
      </c>
      <c r="E7" s="100" t="str">
        <f t="shared" si="0"/>
        <v>電気設備見積もり積算技術</v>
      </c>
      <c r="F7" s="151" t="s">
        <v>204</v>
      </c>
      <c r="G7" s="152" t="s">
        <v>116</v>
      </c>
      <c r="H7" s="99">
        <v>10</v>
      </c>
      <c r="I7" s="99">
        <v>2</v>
      </c>
      <c r="J7" s="108" t="s">
        <v>143</v>
      </c>
      <c r="K7" s="101"/>
      <c r="L7" s="102"/>
      <c r="M7" s="103"/>
      <c r="N7" s="153" t="s">
        <v>212</v>
      </c>
      <c r="O7" s="104" t="str">
        <f t="shared" si="1"/>
        <v>https://www.uitec.jeed.go.jp/training/2022/4605.pdf</v>
      </c>
    </row>
    <row r="8" spans="1:15" s="105" customFormat="1" ht="35.1" customHeight="1" x14ac:dyDescent="0.15">
      <c r="A8" s="154" t="s">
        <v>206</v>
      </c>
      <c r="B8" s="106"/>
      <c r="C8" s="98"/>
      <c r="D8" s="99">
        <v>4606</v>
      </c>
      <c r="E8" s="100" t="str">
        <f t="shared" si="0"/>
        <v>高電圧発生回路の作製</v>
      </c>
      <c r="F8" s="151" t="s">
        <v>213</v>
      </c>
      <c r="G8" s="152" t="s">
        <v>116</v>
      </c>
      <c r="H8" s="99">
        <v>8</v>
      </c>
      <c r="I8" s="99">
        <v>2</v>
      </c>
      <c r="J8" s="108">
        <v>6000</v>
      </c>
      <c r="K8" s="101"/>
      <c r="L8" s="102"/>
      <c r="M8" s="103"/>
      <c r="N8" s="153" t="s">
        <v>214</v>
      </c>
      <c r="O8" s="104" t="str">
        <f t="shared" si="1"/>
        <v>https://www.uitec.jeed.go.jp/training/2022/4606.pdf</v>
      </c>
    </row>
    <row r="11" spans="1:15" s="97" customFormat="1" ht="18.75" x14ac:dyDescent="0.4">
      <c r="A11" s="147"/>
      <c r="B11" s="89"/>
      <c r="C11" s="89"/>
      <c r="D11" s="94"/>
      <c r="E11" s="95"/>
      <c r="F11" s="96"/>
      <c r="G11" s="155"/>
      <c r="H11" s="94"/>
      <c r="I11" s="94"/>
      <c r="J11" s="215" t="s">
        <v>115</v>
      </c>
      <c r="L11" s="91"/>
      <c r="M11" s="189"/>
      <c r="N11" s="91"/>
      <c r="O11" s="91"/>
    </row>
  </sheetData>
  <autoFilter ref="A2:K8"/>
  <mergeCells count="1">
    <mergeCell ref="C1:K1"/>
  </mergeCells>
  <phoneticPr fontId="1"/>
  <hyperlinks>
    <hyperlink ref="J11" location="'スキルマップ（建築設計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47" customWidth="1"/>
    <col min="2" max="2" width="4.5" style="89" hidden="1" customWidth="1"/>
    <col min="3" max="3" width="5" style="89" customWidth="1"/>
    <col min="4" max="4" width="6.625" style="94" customWidth="1"/>
    <col min="5" max="5" width="36.625" style="95" customWidth="1"/>
    <col min="6" max="6" width="36.125" style="96" customWidth="1"/>
    <col min="7" max="7" width="25.75" style="155" customWidth="1"/>
    <col min="8" max="9" width="5.875" style="94" customWidth="1"/>
    <col min="10" max="10" width="9.125" style="197" customWidth="1"/>
    <col min="11" max="11" width="9" style="97" customWidth="1"/>
    <col min="12" max="12" width="4.875" style="91" customWidth="1"/>
    <col min="13" max="13" width="9" style="192"/>
    <col min="14" max="15" width="9" style="91" hidden="1" customWidth="1"/>
    <col min="16" max="16384" width="9" style="91"/>
  </cols>
  <sheetData>
    <row r="1" spans="1:15" ht="31.5" customHeight="1" x14ac:dyDescent="0.15">
      <c r="C1" s="236" t="s">
        <v>142</v>
      </c>
      <c r="D1" s="236"/>
      <c r="E1" s="236"/>
      <c r="F1" s="236"/>
      <c r="G1" s="236"/>
      <c r="H1" s="236"/>
      <c r="I1" s="236"/>
      <c r="J1" s="237"/>
      <c r="K1" s="236"/>
      <c r="L1" s="90"/>
    </row>
    <row r="2" spans="1:15" ht="33.75" customHeight="1" x14ac:dyDescent="0.15">
      <c r="A2" s="148" t="s">
        <v>105</v>
      </c>
      <c r="B2" s="92"/>
      <c r="C2" s="93" t="s">
        <v>106</v>
      </c>
      <c r="D2" s="93" t="s">
        <v>107</v>
      </c>
      <c r="E2" s="93" t="s">
        <v>108</v>
      </c>
      <c r="F2" s="92" t="s">
        <v>109</v>
      </c>
      <c r="G2" s="149" t="s">
        <v>110</v>
      </c>
      <c r="H2" s="92" t="s">
        <v>111</v>
      </c>
      <c r="I2" s="92" t="s">
        <v>112</v>
      </c>
      <c r="J2" s="196" t="s">
        <v>113</v>
      </c>
      <c r="K2" s="92" t="s">
        <v>114</v>
      </c>
      <c r="L2" s="192"/>
    </row>
    <row r="5" spans="1:15" s="97" customFormat="1" ht="18.75" x14ac:dyDescent="0.4">
      <c r="A5" s="147"/>
      <c r="B5" s="89"/>
      <c r="C5" s="89"/>
      <c r="D5" s="94"/>
      <c r="E5" s="95"/>
      <c r="F5" s="96"/>
      <c r="G5" s="155"/>
      <c r="H5" s="94"/>
      <c r="I5" s="94"/>
      <c r="J5" s="215" t="s">
        <v>115</v>
      </c>
      <c r="L5" s="91"/>
      <c r="M5" s="192"/>
      <c r="N5" s="91"/>
      <c r="O5" s="91"/>
    </row>
  </sheetData>
  <autoFilter ref="A2:K2"/>
  <mergeCells count="1">
    <mergeCell ref="C1:K1"/>
  </mergeCells>
  <phoneticPr fontId="1"/>
  <hyperlinks>
    <hyperlink ref="J5" location="'スキルマップ（建築設計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10"/>
  <sheetViews>
    <sheetView view="pageBreakPreview" zoomScaleNormal="90" zoomScaleSheetLayoutView="100" workbookViewId="0">
      <selection activeCell="J10" sqref="J10"/>
    </sheetView>
  </sheetViews>
  <sheetFormatPr defaultColWidth="9" defaultRowHeight="13.5" x14ac:dyDescent="0.15"/>
  <cols>
    <col min="1" max="1" width="13.875" style="147" customWidth="1"/>
    <col min="2" max="2" width="4.5" style="89" hidden="1" customWidth="1"/>
    <col min="3" max="3" width="5" style="89" customWidth="1"/>
    <col min="4" max="4" width="6.625" style="94" customWidth="1"/>
    <col min="5" max="5" width="36.625" style="95" customWidth="1"/>
    <col min="6" max="6" width="36.125" style="96" customWidth="1"/>
    <col min="7" max="7" width="25.75" style="155" customWidth="1"/>
    <col min="8" max="9" width="5.875" style="94" customWidth="1"/>
    <col min="10" max="10" width="9.125" style="201" customWidth="1"/>
    <col min="11" max="11" width="9" style="97" customWidth="1"/>
    <col min="12" max="12" width="4.875" style="91" customWidth="1"/>
    <col min="13" max="13" width="9" style="195"/>
    <col min="14" max="15" width="9" style="91" hidden="1" customWidth="1"/>
    <col min="16" max="16384" width="9" style="91"/>
  </cols>
  <sheetData>
    <row r="1" spans="1:15" ht="31.5" customHeight="1" x14ac:dyDescent="0.15">
      <c r="C1" s="236" t="s">
        <v>142</v>
      </c>
      <c r="D1" s="236"/>
      <c r="E1" s="236"/>
      <c r="F1" s="236"/>
      <c r="G1" s="236"/>
      <c r="H1" s="236"/>
      <c r="I1" s="236"/>
      <c r="J1" s="237"/>
      <c r="K1" s="236"/>
      <c r="L1" s="90"/>
    </row>
    <row r="2" spans="1:15" ht="33.75" customHeight="1" x14ac:dyDescent="0.15">
      <c r="A2" s="148" t="s">
        <v>105</v>
      </c>
      <c r="B2" s="92"/>
      <c r="C2" s="93" t="s">
        <v>106</v>
      </c>
      <c r="D2" s="93" t="s">
        <v>107</v>
      </c>
      <c r="E2" s="93" t="s">
        <v>108</v>
      </c>
      <c r="F2" s="92" t="s">
        <v>109</v>
      </c>
      <c r="G2" s="149" t="s">
        <v>110</v>
      </c>
      <c r="H2" s="92" t="s">
        <v>111</v>
      </c>
      <c r="I2" s="92" t="s">
        <v>112</v>
      </c>
      <c r="J2" s="199" t="s">
        <v>113</v>
      </c>
      <c r="K2" s="92" t="s">
        <v>114</v>
      </c>
      <c r="L2" s="195"/>
    </row>
    <row r="3" spans="1:15" s="105" customFormat="1" ht="35.1" customHeight="1" x14ac:dyDescent="0.15">
      <c r="A3" s="154" t="s">
        <v>118</v>
      </c>
      <c r="B3" s="106"/>
      <c r="C3" s="98" t="s">
        <v>117</v>
      </c>
      <c r="D3" s="99">
        <v>6501</v>
      </c>
      <c r="E3" s="100" t="str">
        <f t="shared" ref="E3:E7" si="0">HYPERLINK(O3,N3)</f>
        <v>建築生産現場における施工図作成手法</v>
      </c>
      <c r="F3" s="151" t="s">
        <v>215</v>
      </c>
      <c r="G3" s="152" t="s">
        <v>116</v>
      </c>
      <c r="H3" s="99">
        <v>10</v>
      </c>
      <c r="I3" s="99">
        <v>2</v>
      </c>
      <c r="J3" s="108">
        <v>10000</v>
      </c>
      <c r="K3" s="101"/>
      <c r="L3" s="102"/>
      <c r="M3" s="103"/>
      <c r="N3" s="153" t="s">
        <v>216</v>
      </c>
      <c r="O3" s="104" t="str">
        <f t="shared" ref="O3:O7" si="1">"https://www.uitec.jeed.go.jp/training/2022/"&amp;D3&amp;".pdf"</f>
        <v>https://www.uitec.jeed.go.jp/training/2022/6501.pdf</v>
      </c>
    </row>
    <row r="4" spans="1:15" s="105" customFormat="1" ht="35.1" customHeight="1" x14ac:dyDescent="0.15">
      <c r="A4" s="154" t="s">
        <v>118</v>
      </c>
      <c r="B4" s="106"/>
      <c r="C4" s="98" t="s">
        <v>117</v>
      </c>
      <c r="D4" s="99">
        <v>6502</v>
      </c>
      <c r="E4" s="100" t="str">
        <f t="shared" si="0"/>
        <v>内・外装タイル割付け図の作成手法</v>
      </c>
      <c r="F4" s="151" t="s">
        <v>217</v>
      </c>
      <c r="G4" s="152" t="s">
        <v>116</v>
      </c>
      <c r="H4" s="99">
        <v>10</v>
      </c>
      <c r="I4" s="99">
        <v>2</v>
      </c>
      <c r="J4" s="108">
        <v>6000</v>
      </c>
      <c r="K4" s="200"/>
      <c r="L4" s="102"/>
      <c r="M4" s="103"/>
      <c r="N4" s="153" t="s">
        <v>218</v>
      </c>
      <c r="O4" s="104" t="str">
        <f t="shared" si="1"/>
        <v>https://www.uitec.jeed.go.jp/training/2022/6502.pdf</v>
      </c>
    </row>
    <row r="5" spans="1:15" s="105" customFormat="1" ht="35.1" customHeight="1" x14ac:dyDescent="0.15">
      <c r="A5" s="154" t="s">
        <v>118</v>
      </c>
      <c r="B5" s="106"/>
      <c r="C5" s="98" t="s">
        <v>117</v>
      </c>
      <c r="D5" s="99">
        <v>6503</v>
      </c>
      <c r="E5" s="100" t="str">
        <f t="shared" si="0"/>
        <v>建築生産現場における3Dスキャナーを
用いた生産性向上手法</v>
      </c>
      <c r="F5" s="151" t="s">
        <v>219</v>
      </c>
      <c r="G5" s="152" t="s">
        <v>116</v>
      </c>
      <c r="H5" s="99">
        <v>10</v>
      </c>
      <c r="I5" s="99">
        <v>2</v>
      </c>
      <c r="J5" s="108">
        <v>10000</v>
      </c>
      <c r="K5" s="101"/>
      <c r="L5" s="102"/>
      <c r="M5" s="103"/>
      <c r="N5" s="153" t="s">
        <v>220</v>
      </c>
      <c r="O5" s="104" t="str">
        <f t="shared" si="1"/>
        <v>https://www.uitec.jeed.go.jp/training/2022/6503.pdf</v>
      </c>
    </row>
    <row r="6" spans="1:15" s="105" customFormat="1" ht="35.1" customHeight="1" x14ac:dyDescent="0.15">
      <c r="A6" s="154" t="s">
        <v>118</v>
      </c>
      <c r="B6" s="106"/>
      <c r="C6" s="98" t="s">
        <v>117</v>
      </c>
      <c r="D6" s="99">
        <v>6504</v>
      </c>
      <c r="E6" s="100" t="str">
        <f t="shared" si="0"/>
        <v>BIMを活用した施工図作成技術</v>
      </c>
      <c r="F6" s="151" t="s">
        <v>221</v>
      </c>
      <c r="G6" s="152" t="s">
        <v>116</v>
      </c>
      <c r="H6" s="99">
        <v>10</v>
      </c>
      <c r="I6" s="99">
        <v>2</v>
      </c>
      <c r="J6" s="108">
        <v>10000</v>
      </c>
      <c r="K6" s="101"/>
      <c r="L6" s="102"/>
      <c r="M6" s="103"/>
      <c r="N6" s="153" t="s">
        <v>222</v>
      </c>
      <c r="O6" s="104" t="str">
        <f t="shared" si="1"/>
        <v>https://www.uitec.jeed.go.jp/training/2022/6504.pdf</v>
      </c>
    </row>
    <row r="7" spans="1:15" s="105" customFormat="1" ht="35.1" customHeight="1" x14ac:dyDescent="0.15">
      <c r="A7" s="154" t="s">
        <v>118</v>
      </c>
      <c r="B7" s="106"/>
      <c r="C7" s="98" t="s">
        <v>117</v>
      </c>
      <c r="D7" s="99">
        <v>6505</v>
      </c>
      <c r="E7" s="100" t="str">
        <f t="shared" si="0"/>
        <v>ヘッドマウントディスプレイを活用した
教材作成手法（建築施工編）</v>
      </c>
      <c r="F7" s="151" t="s">
        <v>223</v>
      </c>
      <c r="G7" s="152" t="s">
        <v>116</v>
      </c>
      <c r="H7" s="99">
        <v>10</v>
      </c>
      <c r="I7" s="99">
        <v>2</v>
      </c>
      <c r="J7" s="108">
        <v>10000</v>
      </c>
      <c r="K7" s="101"/>
      <c r="L7" s="102"/>
      <c r="M7" s="103"/>
      <c r="N7" s="153" t="s">
        <v>224</v>
      </c>
      <c r="O7" s="104" t="str">
        <f t="shared" si="1"/>
        <v>https://www.uitec.jeed.go.jp/training/2022/6505.pdf</v>
      </c>
    </row>
    <row r="10" spans="1:15" s="97" customFormat="1" ht="18.75" x14ac:dyDescent="0.4">
      <c r="A10" s="147"/>
      <c r="B10" s="89"/>
      <c r="C10" s="89"/>
      <c r="D10" s="94"/>
      <c r="E10" s="95"/>
      <c r="F10" s="96"/>
      <c r="G10" s="155"/>
      <c r="H10" s="94"/>
      <c r="I10" s="94"/>
      <c r="J10" s="215" t="s">
        <v>115</v>
      </c>
      <c r="L10" s="91"/>
      <c r="M10" s="195"/>
      <c r="N10" s="91"/>
      <c r="O10" s="91"/>
    </row>
  </sheetData>
  <autoFilter ref="A2:K7"/>
  <mergeCells count="1">
    <mergeCell ref="C1:K1"/>
  </mergeCells>
  <phoneticPr fontId="1"/>
  <hyperlinks>
    <hyperlink ref="J10" location="'スキルマップ（建築設計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47" customWidth="1"/>
    <col min="2" max="2" width="4.5" style="89" hidden="1" customWidth="1"/>
    <col min="3" max="3" width="5" style="89" customWidth="1"/>
    <col min="4" max="4" width="6.625" style="94" customWidth="1"/>
    <col min="5" max="5" width="36.625" style="95" customWidth="1"/>
    <col min="6" max="6" width="36.125" style="96" customWidth="1"/>
    <col min="7" max="7" width="25.75" style="155" customWidth="1"/>
    <col min="8" max="9" width="5.875" style="94" customWidth="1"/>
    <col min="10" max="10" width="9.125" style="204" customWidth="1"/>
    <col min="11" max="11" width="9" style="97" customWidth="1"/>
    <col min="12" max="12" width="4.875" style="91" customWidth="1"/>
    <col min="13" max="13" width="9" style="198"/>
    <col min="14" max="15" width="9" style="91" hidden="1" customWidth="1"/>
    <col min="16" max="16384" width="9" style="91"/>
  </cols>
  <sheetData>
    <row r="1" spans="1:15" ht="31.5" customHeight="1" x14ac:dyDescent="0.15">
      <c r="C1" s="236" t="s">
        <v>142</v>
      </c>
      <c r="D1" s="236"/>
      <c r="E1" s="236"/>
      <c r="F1" s="236"/>
      <c r="G1" s="236"/>
      <c r="H1" s="236"/>
      <c r="I1" s="236"/>
      <c r="J1" s="237"/>
      <c r="K1" s="236"/>
      <c r="L1" s="90"/>
    </row>
    <row r="2" spans="1:15" ht="33.75" customHeight="1" x14ac:dyDescent="0.15">
      <c r="A2" s="148" t="s">
        <v>105</v>
      </c>
      <c r="B2" s="92"/>
      <c r="C2" s="93" t="s">
        <v>106</v>
      </c>
      <c r="D2" s="93" t="s">
        <v>107</v>
      </c>
      <c r="E2" s="93" t="s">
        <v>108</v>
      </c>
      <c r="F2" s="92" t="s">
        <v>109</v>
      </c>
      <c r="G2" s="149" t="s">
        <v>110</v>
      </c>
      <c r="H2" s="92" t="s">
        <v>111</v>
      </c>
      <c r="I2" s="92" t="s">
        <v>112</v>
      </c>
      <c r="J2" s="203" t="s">
        <v>113</v>
      </c>
      <c r="K2" s="92" t="s">
        <v>114</v>
      </c>
      <c r="L2" s="198"/>
    </row>
    <row r="5" spans="1:15" s="97" customFormat="1" ht="18.75" x14ac:dyDescent="0.4">
      <c r="A5" s="147"/>
      <c r="B5" s="89"/>
      <c r="C5" s="89"/>
      <c r="D5" s="94"/>
      <c r="E5" s="95"/>
      <c r="F5" s="96"/>
      <c r="G5" s="155"/>
      <c r="H5" s="94"/>
      <c r="I5" s="94"/>
      <c r="J5" s="215" t="s">
        <v>115</v>
      </c>
      <c r="L5" s="91"/>
      <c r="M5" s="198"/>
      <c r="N5" s="91"/>
      <c r="O5" s="91"/>
    </row>
  </sheetData>
  <autoFilter ref="A2:K2"/>
  <mergeCells count="1">
    <mergeCell ref="C1:K1"/>
  </mergeCells>
  <phoneticPr fontId="1"/>
  <hyperlinks>
    <hyperlink ref="J5" location="'スキルマップ（建築設計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54"/>
  <sheetViews>
    <sheetView tabSelected="1" view="pageBreakPreview" topLeftCell="A16" zoomScaleNormal="100" zoomScaleSheetLayoutView="100" workbookViewId="0">
      <selection activeCell="L30" sqref="L30"/>
    </sheetView>
  </sheetViews>
  <sheetFormatPr defaultRowHeight="18.75" x14ac:dyDescent="0.4"/>
  <cols>
    <col min="1" max="1" width="3.5" style="5" customWidth="1"/>
    <col min="2" max="2" width="12.875" style="5" customWidth="1"/>
    <col min="3" max="3" width="3.5" style="5" customWidth="1"/>
    <col min="4" max="4" width="25.375" style="5" customWidth="1"/>
    <col min="5" max="5" width="9" style="5" bestFit="1" customWidth="1"/>
    <col min="6" max="6" width="28.625" style="5" customWidth="1"/>
    <col min="7" max="7" width="3.5" style="5" bestFit="1" customWidth="1"/>
    <col min="8" max="8" width="30.125" style="5" customWidth="1"/>
    <col min="9" max="9" width="3.5" style="5" bestFit="1" customWidth="1"/>
    <col min="10" max="10" width="29.375" style="5" customWidth="1"/>
    <col min="11" max="11" width="3.5" style="5" bestFit="1" customWidth="1"/>
    <col min="12" max="12" width="29.375" style="5" customWidth="1"/>
    <col min="13" max="13" width="5.625" style="5" customWidth="1"/>
    <col min="14" max="16384" width="9" style="5"/>
  </cols>
  <sheetData>
    <row r="1" spans="1:18" s="4" customFormat="1" ht="18.75" customHeight="1" x14ac:dyDescent="0.4">
      <c r="A1" s="222" t="s">
        <v>0</v>
      </c>
      <c r="B1" s="223"/>
      <c r="C1" s="224" t="s">
        <v>1</v>
      </c>
      <c r="D1" s="225"/>
      <c r="E1" s="1"/>
      <c r="F1" s="2" t="s">
        <v>2</v>
      </c>
      <c r="G1" s="1"/>
      <c r="H1" s="2"/>
      <c r="I1" s="1"/>
      <c r="J1" s="3"/>
      <c r="K1" s="1"/>
      <c r="L1" s="3"/>
    </row>
    <row r="2" spans="1:18" s="4" customFormat="1" ht="13.5" customHeight="1" x14ac:dyDescent="0.4">
      <c r="A2" s="5"/>
      <c r="B2" s="5"/>
      <c r="C2" s="5"/>
      <c r="D2" s="3"/>
      <c r="E2" s="5"/>
      <c r="F2" s="3"/>
      <c r="G2" s="5"/>
      <c r="H2" s="3"/>
      <c r="I2" s="5"/>
      <c r="J2" s="3"/>
      <c r="K2" s="5"/>
      <c r="L2" s="3"/>
    </row>
    <row r="3" spans="1:18" s="4" customFormat="1" ht="28.5" customHeight="1" x14ac:dyDescent="0.4">
      <c r="A3" s="226" t="s">
        <v>3</v>
      </c>
      <c r="B3" s="227"/>
      <c r="C3" s="227"/>
      <c r="D3" s="227"/>
      <c r="E3" s="227"/>
      <c r="F3" s="228"/>
      <c r="G3" s="229" t="s">
        <v>4</v>
      </c>
      <c r="H3" s="230"/>
      <c r="I3" s="230"/>
      <c r="J3" s="230"/>
      <c r="K3" s="230"/>
      <c r="L3" s="231"/>
      <c r="M3" s="6"/>
    </row>
    <row r="4" spans="1:18" s="4" customFormat="1" ht="27.75" customHeight="1" x14ac:dyDescent="0.4">
      <c r="A4" s="7"/>
      <c r="B4" s="8" t="s">
        <v>5</v>
      </c>
      <c r="C4" s="7"/>
      <c r="D4" s="9" t="s">
        <v>6</v>
      </c>
      <c r="E4" s="10" t="s">
        <v>7</v>
      </c>
      <c r="F4" s="11" t="s">
        <v>8</v>
      </c>
      <c r="G4" s="232" t="s">
        <v>9</v>
      </c>
      <c r="H4" s="233"/>
      <c r="I4" s="234" t="s">
        <v>10</v>
      </c>
      <c r="J4" s="235"/>
      <c r="K4" s="234" t="s">
        <v>11</v>
      </c>
      <c r="L4" s="235"/>
    </row>
    <row r="5" spans="1:18" s="3" customFormat="1" ht="14.25" customHeight="1" x14ac:dyDescent="0.4">
      <c r="A5" s="12" t="s">
        <v>12</v>
      </c>
      <c r="B5" s="13" t="s">
        <v>13</v>
      </c>
      <c r="C5" s="14">
        <v>1</v>
      </c>
      <c r="D5" s="15" t="s">
        <v>14</v>
      </c>
      <c r="E5" s="16" t="s">
        <v>15</v>
      </c>
      <c r="F5" s="17" t="s">
        <v>16</v>
      </c>
      <c r="G5" s="18"/>
      <c r="H5" s="19"/>
      <c r="I5" s="84"/>
      <c r="J5" s="19"/>
      <c r="K5" s="84"/>
      <c r="L5" s="19"/>
      <c r="N5" s="3">
        <f>COUNTA(H5:L34)</f>
        <v>29</v>
      </c>
      <c r="O5" s="3">
        <f>COUNTIF(N6:P34,TRUE)</f>
        <v>0</v>
      </c>
      <c r="P5" s="20">
        <f>O5/N5</f>
        <v>0</v>
      </c>
      <c r="Q5" s="21" t="s">
        <v>17</v>
      </c>
      <c r="R5" s="20">
        <f>P5</f>
        <v>0</v>
      </c>
    </row>
    <row r="6" spans="1:18" s="3" customFormat="1" ht="14.25" customHeight="1" x14ac:dyDescent="0.4">
      <c r="A6" s="22"/>
      <c r="B6" s="23"/>
      <c r="C6" s="24"/>
      <c r="D6" s="25"/>
      <c r="E6" s="26"/>
      <c r="F6" s="27" t="s">
        <v>18</v>
      </c>
      <c r="G6" s="28"/>
      <c r="H6" s="76" t="s">
        <v>19</v>
      </c>
      <c r="I6" s="85"/>
      <c r="J6" s="76" t="s">
        <v>20</v>
      </c>
      <c r="K6" s="85"/>
      <c r="L6" s="72"/>
      <c r="N6" s="3" t="b">
        <v>0</v>
      </c>
      <c r="O6" s="3" t="b">
        <v>0</v>
      </c>
      <c r="Q6" s="21" t="s">
        <v>21</v>
      </c>
      <c r="R6" s="20">
        <f>P35</f>
        <v>0</v>
      </c>
    </row>
    <row r="7" spans="1:18" s="3" customFormat="1" ht="14.25" customHeight="1" x14ac:dyDescent="0.4">
      <c r="A7" s="29"/>
      <c r="B7" s="23"/>
      <c r="C7" s="14">
        <v>8</v>
      </c>
      <c r="D7" s="30" t="s">
        <v>22</v>
      </c>
      <c r="E7" s="31" t="s">
        <v>23</v>
      </c>
      <c r="F7" s="32" t="s">
        <v>24</v>
      </c>
      <c r="G7" s="18"/>
      <c r="H7" s="19"/>
      <c r="I7" s="84"/>
      <c r="J7" s="19"/>
      <c r="K7" s="84"/>
      <c r="L7" s="19"/>
      <c r="Q7" s="21" t="s">
        <v>25</v>
      </c>
      <c r="R7" s="20">
        <f>P45</f>
        <v>0</v>
      </c>
    </row>
    <row r="8" spans="1:18" s="3" customFormat="1" ht="14.25" customHeight="1" x14ac:dyDescent="0.4">
      <c r="A8" s="29"/>
      <c r="B8" s="23"/>
      <c r="C8" s="33"/>
      <c r="D8" s="34"/>
      <c r="E8" s="35"/>
      <c r="F8" s="27" t="s">
        <v>18</v>
      </c>
      <c r="G8" s="28"/>
      <c r="H8" s="77" t="s">
        <v>26</v>
      </c>
      <c r="I8" s="85"/>
      <c r="J8" s="77" t="s">
        <v>27</v>
      </c>
      <c r="K8" s="85"/>
      <c r="L8" s="73"/>
      <c r="N8" s="3" t="b">
        <v>0</v>
      </c>
      <c r="O8" s="3" t="b">
        <v>0</v>
      </c>
      <c r="Q8" s="21"/>
      <c r="R8" s="20"/>
    </row>
    <row r="9" spans="1:18" s="3" customFormat="1" ht="14.25" customHeight="1" x14ac:dyDescent="0.4">
      <c r="A9" s="29"/>
      <c r="B9" s="23"/>
      <c r="C9" s="33"/>
      <c r="D9" s="36"/>
      <c r="E9" s="31" t="s">
        <v>28</v>
      </c>
      <c r="F9" s="32" t="s">
        <v>29</v>
      </c>
      <c r="G9" s="18"/>
      <c r="H9" s="19"/>
      <c r="I9" s="84"/>
      <c r="J9" s="19"/>
      <c r="K9" s="84"/>
      <c r="L9" s="19"/>
    </row>
    <row r="10" spans="1:18" s="3" customFormat="1" ht="14.25" customHeight="1" x14ac:dyDescent="0.4">
      <c r="A10" s="29"/>
      <c r="B10" s="23"/>
      <c r="C10" s="33"/>
      <c r="D10" s="34"/>
      <c r="E10" s="37"/>
      <c r="F10" s="27" t="s">
        <v>18</v>
      </c>
      <c r="G10" s="28"/>
      <c r="H10" s="78" t="s">
        <v>30</v>
      </c>
      <c r="I10" s="85"/>
      <c r="J10" s="78" t="s">
        <v>31</v>
      </c>
      <c r="K10" s="85"/>
      <c r="L10" s="74"/>
      <c r="N10" s="3" t="b">
        <v>0</v>
      </c>
      <c r="O10" s="3" t="b">
        <v>0</v>
      </c>
    </row>
    <row r="11" spans="1:18" s="3" customFormat="1" ht="14.25" customHeight="1" x14ac:dyDescent="0.4">
      <c r="A11" s="29"/>
      <c r="B11" s="23"/>
      <c r="C11" s="33"/>
      <c r="D11" s="34"/>
      <c r="E11" s="31" t="s">
        <v>32</v>
      </c>
      <c r="F11" s="32" t="s">
        <v>33</v>
      </c>
      <c r="G11" s="18"/>
      <c r="H11" s="38"/>
      <c r="I11" s="84"/>
      <c r="J11" s="38"/>
      <c r="K11" s="84"/>
      <c r="L11" s="38"/>
    </row>
    <row r="12" spans="1:18" s="3" customFormat="1" ht="14.25" customHeight="1" x14ac:dyDescent="0.4">
      <c r="A12" s="29"/>
      <c r="B12" s="23"/>
      <c r="C12" s="33"/>
      <c r="D12" s="34"/>
      <c r="E12" s="35"/>
      <c r="F12" s="39"/>
      <c r="G12" s="40"/>
      <c r="H12" s="77" t="s">
        <v>34</v>
      </c>
      <c r="I12" s="86"/>
      <c r="J12" s="77" t="s">
        <v>35</v>
      </c>
      <c r="K12" s="86"/>
      <c r="L12" s="73"/>
      <c r="N12" s="3" t="b">
        <v>0</v>
      </c>
      <c r="O12" s="3" t="b">
        <v>0</v>
      </c>
    </row>
    <row r="13" spans="1:18" s="3" customFormat="1" ht="14.25" customHeight="1" x14ac:dyDescent="0.4">
      <c r="A13" s="29"/>
      <c r="B13" s="23"/>
      <c r="C13" s="33"/>
      <c r="D13" s="34"/>
      <c r="E13" s="35"/>
      <c r="F13" s="39"/>
      <c r="G13" s="40"/>
      <c r="H13" s="77" t="s">
        <v>36</v>
      </c>
      <c r="I13" s="86"/>
      <c r="J13" s="73"/>
      <c r="K13" s="86"/>
      <c r="L13" s="73"/>
      <c r="N13" s="3" t="b">
        <v>0</v>
      </c>
    </row>
    <row r="14" spans="1:18" s="3" customFormat="1" ht="14.25" customHeight="1" x14ac:dyDescent="0.4">
      <c r="A14" s="29"/>
      <c r="B14" s="23"/>
      <c r="C14" s="33"/>
      <c r="D14" s="34"/>
      <c r="E14" s="37"/>
      <c r="F14" s="27" t="s">
        <v>18</v>
      </c>
      <c r="G14" s="41"/>
      <c r="H14" s="79" t="s">
        <v>37</v>
      </c>
      <c r="I14" s="87"/>
      <c r="J14" s="75"/>
      <c r="K14" s="87"/>
      <c r="L14" s="75"/>
      <c r="N14" s="3" t="b">
        <v>0</v>
      </c>
    </row>
    <row r="15" spans="1:18" s="3" customFormat="1" ht="14.25" customHeight="1" x14ac:dyDescent="0.4">
      <c r="A15" s="29"/>
      <c r="B15" s="23"/>
      <c r="C15" s="33"/>
      <c r="D15" s="34"/>
      <c r="E15" s="31" t="s">
        <v>38</v>
      </c>
      <c r="F15" s="32" t="s">
        <v>39</v>
      </c>
      <c r="G15" s="18"/>
      <c r="H15" s="38"/>
      <c r="I15" s="84"/>
      <c r="J15" s="38"/>
      <c r="K15" s="84"/>
      <c r="L15" s="38"/>
    </row>
    <row r="16" spans="1:18" s="3" customFormat="1" ht="14.25" customHeight="1" x14ac:dyDescent="0.4">
      <c r="A16" s="29"/>
      <c r="B16" s="23"/>
      <c r="C16" s="33"/>
      <c r="D16" s="34"/>
      <c r="E16" s="35"/>
      <c r="F16" s="39"/>
      <c r="G16" s="40"/>
      <c r="H16" s="77" t="s">
        <v>40</v>
      </c>
      <c r="I16" s="86"/>
      <c r="J16" s="77" t="s">
        <v>41</v>
      </c>
      <c r="K16" s="86"/>
      <c r="L16" s="77" t="s">
        <v>42</v>
      </c>
      <c r="N16" s="3" t="b">
        <v>0</v>
      </c>
      <c r="O16" s="3" t="b">
        <v>0</v>
      </c>
      <c r="P16" s="3" t="b">
        <v>0</v>
      </c>
    </row>
    <row r="17" spans="1:16" s="3" customFormat="1" ht="14.25" customHeight="1" x14ac:dyDescent="0.4">
      <c r="A17" s="29"/>
      <c r="B17" s="23"/>
      <c r="C17" s="33"/>
      <c r="D17" s="34"/>
      <c r="E17" s="35"/>
      <c r="F17" s="39"/>
      <c r="G17" s="40"/>
      <c r="H17" s="77" t="s">
        <v>43</v>
      </c>
      <c r="I17" s="86"/>
      <c r="J17" s="73"/>
      <c r="K17" s="86"/>
      <c r="L17" s="73"/>
      <c r="N17" s="3" t="b">
        <v>0</v>
      </c>
    </row>
    <row r="18" spans="1:16" s="3" customFormat="1" ht="14.25" customHeight="1" x14ac:dyDescent="0.4">
      <c r="A18" s="29"/>
      <c r="B18" s="23"/>
      <c r="C18" s="33"/>
      <c r="D18" s="34"/>
      <c r="E18" s="35"/>
      <c r="F18" s="39"/>
      <c r="G18" s="40"/>
      <c r="H18" s="77" t="s">
        <v>44</v>
      </c>
      <c r="I18" s="86"/>
      <c r="J18" s="73"/>
      <c r="K18" s="86"/>
      <c r="L18" s="73"/>
      <c r="N18" s="3" t="b">
        <v>0</v>
      </c>
    </row>
    <row r="19" spans="1:16" s="3" customFormat="1" ht="14.25" customHeight="1" x14ac:dyDescent="0.4">
      <c r="A19" s="29"/>
      <c r="B19" s="23"/>
      <c r="C19" s="33"/>
      <c r="D19" s="34"/>
      <c r="E19" s="35"/>
      <c r="F19" s="27" t="s">
        <v>18</v>
      </c>
      <c r="G19" s="41"/>
      <c r="H19" s="77" t="s">
        <v>45</v>
      </c>
      <c r="I19" s="87"/>
      <c r="J19" s="73"/>
      <c r="K19" s="87"/>
      <c r="L19" s="73"/>
      <c r="N19" s="3" t="b">
        <v>0</v>
      </c>
    </row>
    <row r="20" spans="1:16" s="3" customFormat="1" ht="14.25" customHeight="1" x14ac:dyDescent="0.4">
      <c r="A20" s="29"/>
      <c r="B20" s="23"/>
      <c r="C20" s="33"/>
      <c r="D20" s="34"/>
      <c r="E20" s="31" t="s">
        <v>46</v>
      </c>
      <c r="F20" s="32" t="s">
        <v>47</v>
      </c>
      <c r="G20" s="42"/>
      <c r="H20" s="19"/>
      <c r="I20" s="88"/>
      <c r="J20" s="19"/>
      <c r="K20" s="88"/>
      <c r="L20" s="19"/>
    </row>
    <row r="21" spans="1:16" s="3" customFormat="1" ht="14.25" customHeight="1" x14ac:dyDescent="0.4">
      <c r="A21" s="29"/>
      <c r="B21" s="23"/>
      <c r="C21" s="33"/>
      <c r="D21" s="34"/>
      <c r="E21" s="37"/>
      <c r="F21" s="27" t="s">
        <v>18</v>
      </c>
      <c r="G21" s="41"/>
      <c r="H21" s="78" t="s">
        <v>48</v>
      </c>
      <c r="I21" s="87"/>
      <c r="J21" s="78" t="s">
        <v>49</v>
      </c>
      <c r="K21" s="87"/>
      <c r="L21" s="74"/>
      <c r="N21" s="3" t="b">
        <v>0</v>
      </c>
      <c r="O21" s="3" t="b">
        <v>0</v>
      </c>
    </row>
    <row r="22" spans="1:16" s="3" customFormat="1" ht="14.25" customHeight="1" x14ac:dyDescent="0.4">
      <c r="A22" s="29"/>
      <c r="B22" s="23"/>
      <c r="C22" s="33"/>
      <c r="D22" s="34"/>
      <c r="E22" s="31" t="s">
        <v>50</v>
      </c>
      <c r="F22" s="32" t="s">
        <v>51</v>
      </c>
      <c r="G22" s="42"/>
      <c r="H22" s="19"/>
      <c r="I22" s="88"/>
      <c r="J22" s="19"/>
      <c r="K22" s="88"/>
      <c r="L22" s="19"/>
      <c r="M22" s="43"/>
    </row>
    <row r="23" spans="1:16" s="3" customFormat="1" ht="14.25" customHeight="1" x14ac:dyDescent="0.4">
      <c r="A23" s="29"/>
      <c r="B23" s="23"/>
      <c r="C23" s="33"/>
      <c r="D23" s="34"/>
      <c r="E23" s="37"/>
      <c r="F23" s="27" t="s">
        <v>18</v>
      </c>
      <c r="G23" s="41"/>
      <c r="H23" s="78" t="s">
        <v>52</v>
      </c>
      <c r="I23" s="87"/>
      <c r="J23" s="78" t="s">
        <v>53</v>
      </c>
      <c r="K23" s="87"/>
      <c r="L23" s="74"/>
      <c r="M23" s="43"/>
      <c r="N23" s="3" t="b">
        <v>0</v>
      </c>
      <c r="O23" s="3" t="b">
        <v>0</v>
      </c>
    </row>
    <row r="24" spans="1:16" s="3" customFormat="1" ht="14.25" customHeight="1" x14ac:dyDescent="0.4">
      <c r="A24" s="22"/>
      <c r="B24" s="23"/>
      <c r="C24" s="33"/>
      <c r="D24" s="34"/>
      <c r="E24" s="44" t="s">
        <v>54</v>
      </c>
      <c r="F24" s="32" t="s">
        <v>55</v>
      </c>
      <c r="G24" s="18"/>
      <c r="H24" s="19"/>
      <c r="I24" s="84"/>
      <c r="J24" s="19"/>
      <c r="K24" s="84"/>
      <c r="L24" s="19"/>
    </row>
    <row r="25" spans="1:16" s="3" customFormat="1" ht="14.25" customHeight="1" x14ac:dyDescent="0.4">
      <c r="A25" s="22"/>
      <c r="B25" s="23"/>
      <c r="C25" s="33"/>
      <c r="D25" s="34"/>
      <c r="E25" s="35"/>
      <c r="F25" s="39"/>
      <c r="G25" s="40"/>
      <c r="H25" s="80" t="s">
        <v>56</v>
      </c>
      <c r="I25" s="86"/>
      <c r="J25" s="45"/>
      <c r="K25" s="86"/>
      <c r="L25" s="80" t="s">
        <v>57</v>
      </c>
      <c r="N25" s="3" t="b">
        <v>0</v>
      </c>
      <c r="P25" s="3" t="b">
        <v>0</v>
      </c>
    </row>
    <row r="26" spans="1:16" s="3" customFormat="1" ht="14.25" customHeight="1" x14ac:dyDescent="0.4">
      <c r="A26" s="22"/>
      <c r="B26" s="23"/>
      <c r="C26" s="33"/>
      <c r="D26" s="34"/>
      <c r="E26" s="35"/>
      <c r="F26" s="27" t="s">
        <v>18</v>
      </c>
      <c r="G26" s="41"/>
      <c r="H26" s="45"/>
      <c r="I26" s="87"/>
      <c r="J26" s="45"/>
      <c r="K26" s="87"/>
      <c r="L26" s="80" t="s">
        <v>58</v>
      </c>
      <c r="P26" s="3" t="b">
        <v>0</v>
      </c>
    </row>
    <row r="27" spans="1:16" s="3" customFormat="1" ht="14.25" customHeight="1" x14ac:dyDescent="0.4">
      <c r="A27" s="29"/>
      <c r="B27" s="23"/>
      <c r="C27" s="14">
        <v>9</v>
      </c>
      <c r="D27" s="46" t="s">
        <v>59</v>
      </c>
      <c r="E27" s="31" t="s">
        <v>60</v>
      </c>
      <c r="F27" s="32" t="s">
        <v>61</v>
      </c>
      <c r="G27" s="18"/>
      <c r="H27" s="19"/>
      <c r="I27" s="84"/>
      <c r="J27" s="19"/>
      <c r="K27" s="84"/>
      <c r="L27" s="19"/>
    </row>
    <row r="28" spans="1:16" s="3" customFormat="1" ht="14.25" customHeight="1" x14ac:dyDescent="0.4">
      <c r="A28" s="29"/>
      <c r="B28" s="23"/>
      <c r="C28" s="33"/>
      <c r="D28" s="34"/>
      <c r="E28" s="37"/>
      <c r="F28" s="27" t="s">
        <v>18</v>
      </c>
      <c r="G28" s="28"/>
      <c r="H28" s="78" t="s">
        <v>62</v>
      </c>
      <c r="I28" s="85"/>
      <c r="J28" s="78" t="s">
        <v>63</v>
      </c>
      <c r="K28" s="85"/>
      <c r="L28" s="74"/>
      <c r="N28" s="3" t="b">
        <v>0</v>
      </c>
      <c r="O28" s="3" t="b">
        <v>0</v>
      </c>
    </row>
    <row r="29" spans="1:16" s="3" customFormat="1" ht="14.25" customHeight="1" x14ac:dyDescent="0.4">
      <c r="A29" s="29"/>
      <c r="B29" s="23"/>
      <c r="C29" s="33"/>
      <c r="D29" s="34"/>
      <c r="E29" s="31" t="s">
        <v>64</v>
      </c>
      <c r="F29" s="32" t="s">
        <v>65</v>
      </c>
      <c r="G29" s="18"/>
      <c r="H29" s="19"/>
      <c r="I29" s="84"/>
      <c r="J29" s="19"/>
      <c r="K29" s="84"/>
      <c r="L29" s="19"/>
    </row>
    <row r="30" spans="1:16" s="3" customFormat="1" ht="14.25" customHeight="1" x14ac:dyDescent="0.4">
      <c r="A30" s="29"/>
      <c r="B30" s="23"/>
      <c r="C30" s="33"/>
      <c r="D30" s="34"/>
      <c r="E30" s="37"/>
      <c r="F30" s="27" t="s">
        <v>18</v>
      </c>
      <c r="G30" s="28"/>
      <c r="H30" s="74"/>
      <c r="I30" s="85"/>
      <c r="J30" s="74"/>
      <c r="K30" s="85"/>
      <c r="L30" s="78" t="s">
        <v>66</v>
      </c>
      <c r="P30" s="3" t="b">
        <v>0</v>
      </c>
    </row>
    <row r="31" spans="1:16" s="3" customFormat="1" ht="14.25" customHeight="1" x14ac:dyDescent="0.4">
      <c r="A31" s="29"/>
      <c r="B31" s="23"/>
      <c r="C31" s="33"/>
      <c r="D31" s="34"/>
      <c r="E31" s="31" t="s">
        <v>67</v>
      </c>
      <c r="F31" s="32" t="s">
        <v>68</v>
      </c>
      <c r="G31" s="18"/>
      <c r="H31" s="19"/>
      <c r="I31" s="84"/>
      <c r="J31" s="19"/>
      <c r="K31" s="84"/>
      <c r="L31" s="19"/>
    </row>
    <row r="32" spans="1:16" s="3" customFormat="1" ht="14.25" customHeight="1" x14ac:dyDescent="0.4">
      <c r="A32" s="29"/>
      <c r="B32" s="23"/>
      <c r="C32" s="33"/>
      <c r="D32" s="34"/>
      <c r="E32" s="37"/>
      <c r="F32" s="27" t="s">
        <v>18</v>
      </c>
      <c r="G32" s="28"/>
      <c r="H32" s="74"/>
      <c r="I32" s="85"/>
      <c r="J32" s="74"/>
      <c r="K32" s="85"/>
      <c r="L32" s="78" t="s">
        <v>69</v>
      </c>
      <c r="P32" s="3" t="b">
        <v>0</v>
      </c>
    </row>
    <row r="33" spans="1:16" s="3" customFormat="1" ht="14.25" customHeight="1" x14ac:dyDescent="0.4">
      <c r="A33" s="29"/>
      <c r="B33" s="23"/>
      <c r="C33" s="33"/>
      <c r="D33" s="34"/>
      <c r="E33" s="31" t="s">
        <v>70</v>
      </c>
      <c r="F33" s="32" t="s">
        <v>71</v>
      </c>
      <c r="G33" s="18"/>
      <c r="H33" s="19"/>
      <c r="I33" s="84"/>
      <c r="J33" s="19"/>
      <c r="K33" s="84"/>
      <c r="L33" s="19"/>
    </row>
    <row r="34" spans="1:16" s="3" customFormat="1" ht="14.25" customHeight="1" x14ac:dyDescent="0.4">
      <c r="A34" s="47"/>
      <c r="B34" s="48"/>
      <c r="C34" s="49"/>
      <c r="D34" s="50"/>
      <c r="E34" s="37"/>
      <c r="F34" s="27" t="s">
        <v>18</v>
      </c>
      <c r="G34" s="28"/>
      <c r="H34" s="78" t="s">
        <v>72</v>
      </c>
      <c r="I34" s="85"/>
      <c r="J34" s="74"/>
      <c r="K34" s="85"/>
      <c r="L34" s="78" t="s">
        <v>73</v>
      </c>
      <c r="N34" s="3" t="b">
        <v>0</v>
      </c>
      <c r="P34" s="3" t="b">
        <v>0</v>
      </c>
    </row>
    <row r="35" spans="1:16" s="3" customFormat="1" x14ac:dyDescent="0.4">
      <c r="A35" s="51" t="s">
        <v>74</v>
      </c>
      <c r="B35" s="52" t="s">
        <v>75</v>
      </c>
      <c r="C35" s="53">
        <v>1</v>
      </c>
      <c r="D35" s="54" t="s">
        <v>76</v>
      </c>
      <c r="E35" s="55" t="s">
        <v>77</v>
      </c>
      <c r="F35" s="32" t="s">
        <v>78</v>
      </c>
      <c r="G35" s="18"/>
      <c r="H35" s="56"/>
      <c r="I35" s="84"/>
      <c r="J35" s="56"/>
      <c r="K35" s="84"/>
      <c r="L35" s="56"/>
      <c r="M35" s="57"/>
      <c r="N35" s="3">
        <f>COUNTA(H35:L44)</f>
        <v>7</v>
      </c>
      <c r="O35" s="3">
        <f>COUNTIF(N36:P44,TRUE)</f>
        <v>0</v>
      </c>
      <c r="P35" s="20">
        <f>O35/N35</f>
        <v>0</v>
      </c>
    </row>
    <row r="36" spans="1:16" s="3" customFormat="1" x14ac:dyDescent="0.4">
      <c r="A36" s="12"/>
      <c r="B36" s="13"/>
      <c r="C36" s="58"/>
      <c r="D36" s="59"/>
      <c r="E36" s="60"/>
      <c r="F36" s="27" t="s">
        <v>18</v>
      </c>
      <c r="G36" s="28"/>
      <c r="H36" s="61"/>
      <c r="I36" s="85"/>
      <c r="J36" s="61"/>
      <c r="K36" s="85"/>
      <c r="L36" s="81" t="s">
        <v>79</v>
      </c>
      <c r="M36" s="57"/>
      <c r="P36" s="3" t="b">
        <v>0</v>
      </c>
    </row>
    <row r="37" spans="1:16" ht="14.25" customHeight="1" x14ac:dyDescent="0.4">
      <c r="A37" s="12"/>
      <c r="B37" s="13"/>
      <c r="C37" s="53">
        <v>2</v>
      </c>
      <c r="D37" s="54" t="s">
        <v>80</v>
      </c>
      <c r="E37" s="31" t="s">
        <v>81</v>
      </c>
      <c r="F37" s="30" t="s">
        <v>82</v>
      </c>
      <c r="G37" s="18"/>
      <c r="H37" s="19"/>
      <c r="I37" s="84"/>
      <c r="J37" s="19"/>
      <c r="K37" s="84"/>
      <c r="L37" s="19"/>
      <c r="M37" s="57"/>
    </row>
    <row r="38" spans="1:16" ht="14.25" customHeight="1" x14ac:dyDescent="0.4">
      <c r="A38" s="12"/>
      <c r="B38" s="13"/>
      <c r="C38" s="58"/>
      <c r="D38" s="59"/>
      <c r="E38" s="62"/>
      <c r="F38" s="27" t="s">
        <v>18</v>
      </c>
      <c r="G38" s="28"/>
      <c r="H38" s="82" t="s">
        <v>83</v>
      </c>
      <c r="I38" s="85"/>
      <c r="J38" s="63"/>
      <c r="K38" s="85"/>
      <c r="L38" s="63"/>
      <c r="M38" s="57"/>
      <c r="N38" s="5" t="b">
        <v>0</v>
      </c>
    </row>
    <row r="39" spans="1:16" s="3" customFormat="1" ht="14.25" customHeight="1" x14ac:dyDescent="0.4">
      <c r="A39" s="22"/>
      <c r="B39" s="23"/>
      <c r="C39" s="14">
        <v>3</v>
      </c>
      <c r="D39" s="46" t="s">
        <v>84</v>
      </c>
      <c r="E39" s="31" t="s">
        <v>85</v>
      </c>
      <c r="F39" s="32" t="s">
        <v>86</v>
      </c>
      <c r="G39" s="18"/>
      <c r="H39" s="19"/>
      <c r="I39" s="84"/>
      <c r="J39" s="19"/>
      <c r="K39" s="84"/>
      <c r="L39" s="19"/>
    </row>
    <row r="40" spans="1:16" s="3" customFormat="1" ht="14.25" customHeight="1" x14ac:dyDescent="0.4">
      <c r="A40" s="47"/>
      <c r="B40" s="48"/>
      <c r="C40" s="64"/>
      <c r="D40" s="65"/>
      <c r="E40" s="37"/>
      <c r="F40" s="27" t="s">
        <v>18</v>
      </c>
      <c r="G40" s="28"/>
      <c r="H40" s="74"/>
      <c r="I40" s="85"/>
      <c r="J40" s="78" t="s">
        <v>87</v>
      </c>
      <c r="K40" s="85"/>
      <c r="L40" s="74"/>
      <c r="O40" s="3" t="b">
        <v>0</v>
      </c>
    </row>
    <row r="41" spans="1:16" s="3" customFormat="1" ht="14.25" customHeight="1" x14ac:dyDescent="0.4">
      <c r="A41" s="22"/>
      <c r="B41" s="23"/>
      <c r="C41" s="33"/>
      <c r="D41" s="34"/>
      <c r="E41" s="31" t="s">
        <v>88</v>
      </c>
      <c r="F41" s="32" t="s">
        <v>89</v>
      </c>
      <c r="G41" s="18"/>
      <c r="H41" s="19"/>
      <c r="I41" s="84"/>
      <c r="J41" s="19"/>
      <c r="K41" s="84"/>
      <c r="L41" s="19"/>
    </row>
    <row r="42" spans="1:16" s="3" customFormat="1" ht="14.25" customHeight="1" x14ac:dyDescent="0.4">
      <c r="A42" s="47"/>
      <c r="B42" s="48"/>
      <c r="C42" s="64"/>
      <c r="D42" s="65"/>
      <c r="E42" s="37"/>
      <c r="F42" s="27" t="s">
        <v>18</v>
      </c>
      <c r="G42" s="28"/>
      <c r="H42" s="78" t="s">
        <v>90</v>
      </c>
      <c r="I42" s="85"/>
      <c r="J42" s="74"/>
      <c r="K42" s="85"/>
      <c r="L42" s="74"/>
      <c r="N42" s="3" t="b">
        <v>0</v>
      </c>
    </row>
    <row r="43" spans="1:16" s="3" customFormat="1" ht="14.25" customHeight="1" x14ac:dyDescent="0.4">
      <c r="A43" s="47"/>
      <c r="B43" s="48"/>
      <c r="C43" s="64"/>
      <c r="D43" s="65"/>
      <c r="E43" s="31" t="s">
        <v>91</v>
      </c>
      <c r="F43" s="32" t="s">
        <v>92</v>
      </c>
      <c r="G43" s="18"/>
      <c r="H43" s="19"/>
      <c r="I43" s="84"/>
      <c r="J43" s="19"/>
      <c r="K43" s="84"/>
      <c r="L43" s="19"/>
    </row>
    <row r="44" spans="1:16" s="3" customFormat="1" ht="14.25" customHeight="1" x14ac:dyDescent="0.4">
      <c r="A44" s="47"/>
      <c r="B44" s="48"/>
      <c r="C44" s="64"/>
      <c r="D44" s="65"/>
      <c r="E44" s="37"/>
      <c r="F44" s="27" t="s">
        <v>18</v>
      </c>
      <c r="G44" s="28"/>
      <c r="H44" s="83" t="s">
        <v>93</v>
      </c>
      <c r="I44" s="85"/>
      <c r="J44" s="83" t="s">
        <v>94</v>
      </c>
      <c r="K44" s="85"/>
      <c r="L44" s="83" t="s">
        <v>95</v>
      </c>
      <c r="N44" s="3" t="b">
        <v>0</v>
      </c>
      <c r="O44" s="3" t="b">
        <v>0</v>
      </c>
      <c r="P44" s="3" t="b">
        <v>0</v>
      </c>
    </row>
    <row r="45" spans="1:16" s="3" customFormat="1" ht="14.25" customHeight="1" x14ac:dyDescent="0.4">
      <c r="A45" s="66" t="s">
        <v>96</v>
      </c>
      <c r="B45" s="15" t="s">
        <v>97</v>
      </c>
      <c r="C45" s="14">
        <v>2</v>
      </c>
      <c r="D45" s="46" t="s">
        <v>98</v>
      </c>
      <c r="E45" s="31" t="s">
        <v>99</v>
      </c>
      <c r="F45" s="32" t="s">
        <v>100</v>
      </c>
      <c r="G45" s="18"/>
      <c r="H45" s="19"/>
      <c r="I45" s="84"/>
      <c r="J45" s="19"/>
      <c r="K45" s="84"/>
      <c r="L45" s="19"/>
      <c r="N45" s="3">
        <f>COUNTA(H45:L46)</f>
        <v>2</v>
      </c>
      <c r="O45" s="3">
        <f>COUNTIF(N46:P46,TRUE)</f>
        <v>0</v>
      </c>
      <c r="P45" s="20">
        <f>O45/N45</f>
        <v>0</v>
      </c>
    </row>
    <row r="46" spans="1:16" x14ac:dyDescent="0.4">
      <c r="A46" s="67"/>
      <c r="B46" s="68"/>
      <c r="C46" s="58"/>
      <c r="D46" s="59"/>
      <c r="E46" s="69"/>
      <c r="F46" s="27" t="s">
        <v>18</v>
      </c>
      <c r="G46" s="41"/>
      <c r="H46" s="82" t="s">
        <v>101</v>
      </c>
      <c r="I46" s="87"/>
      <c r="J46" s="82" t="s">
        <v>102</v>
      </c>
      <c r="K46" s="41"/>
      <c r="L46" s="63"/>
      <c r="M46" s="57"/>
      <c r="N46" s="5" t="b">
        <v>0</v>
      </c>
      <c r="O46" s="5" t="b">
        <v>0</v>
      </c>
    </row>
    <row r="47" spans="1:16" s="3" customFormat="1" x14ac:dyDescent="0.4">
      <c r="A47" s="14"/>
      <c r="B47" s="15" t="s">
        <v>138</v>
      </c>
      <c r="C47" s="14"/>
      <c r="D47" s="46" t="s">
        <v>139</v>
      </c>
      <c r="E47" s="66" t="s">
        <v>140</v>
      </c>
      <c r="F47" s="137"/>
      <c r="G47" s="18"/>
      <c r="H47" s="138"/>
      <c r="I47" s="18"/>
      <c r="J47" s="138"/>
      <c r="K47" s="18"/>
      <c r="L47" s="138"/>
    </row>
    <row r="48" spans="1:16" s="3" customFormat="1" x14ac:dyDescent="0.4">
      <c r="A48" s="139"/>
      <c r="B48" s="25"/>
      <c r="C48" s="24"/>
      <c r="D48" s="140"/>
      <c r="E48" s="141"/>
      <c r="F48" s="216" t="s">
        <v>141</v>
      </c>
      <c r="G48" s="41"/>
      <c r="H48" s="142"/>
      <c r="I48" s="87"/>
      <c r="J48" s="143"/>
      <c r="K48" s="87"/>
      <c r="L48" s="144"/>
    </row>
    <row r="49" spans="1:12" x14ac:dyDescent="0.4">
      <c r="A49" s="217" t="s">
        <v>103</v>
      </c>
      <c r="B49" s="218"/>
      <c r="C49" s="218"/>
      <c r="D49" s="218"/>
      <c r="E49" s="219"/>
      <c r="F49" s="70">
        <v>18</v>
      </c>
      <c r="G49" s="71"/>
      <c r="I49" s="71"/>
      <c r="K49" s="71"/>
    </row>
    <row r="51" spans="1:12" x14ac:dyDescent="0.4">
      <c r="A51" s="220" t="s">
        <v>104</v>
      </c>
      <c r="B51" s="221"/>
      <c r="C51" s="221"/>
      <c r="D51" s="221"/>
      <c r="E51" s="221"/>
      <c r="F51" s="221"/>
      <c r="G51" s="221"/>
      <c r="H51" s="221"/>
      <c r="I51" s="221"/>
      <c r="J51" s="221"/>
      <c r="K51" s="221"/>
      <c r="L51" s="221"/>
    </row>
    <row r="52" spans="1:12" x14ac:dyDescent="0.4">
      <c r="A52" s="221"/>
      <c r="B52" s="221"/>
      <c r="C52" s="221"/>
      <c r="D52" s="221"/>
      <c r="E52" s="221"/>
      <c r="F52" s="221"/>
      <c r="G52" s="221"/>
      <c r="H52" s="221"/>
      <c r="I52" s="221"/>
      <c r="J52" s="221"/>
      <c r="K52" s="221"/>
      <c r="L52" s="221"/>
    </row>
    <row r="53" spans="1:12" x14ac:dyDescent="0.4">
      <c r="A53" s="221"/>
      <c r="B53" s="221"/>
      <c r="C53" s="221"/>
      <c r="D53" s="221"/>
      <c r="E53" s="221"/>
      <c r="F53" s="221"/>
      <c r="G53" s="221"/>
      <c r="H53" s="221"/>
      <c r="I53" s="221"/>
      <c r="J53" s="221"/>
      <c r="K53" s="221"/>
      <c r="L53" s="221"/>
    </row>
    <row r="54" spans="1:12" x14ac:dyDescent="0.4">
      <c r="A54" s="221"/>
      <c r="B54" s="221"/>
      <c r="C54" s="221"/>
      <c r="D54" s="221"/>
      <c r="E54" s="221"/>
      <c r="F54" s="221"/>
      <c r="G54" s="221"/>
      <c r="H54" s="221"/>
      <c r="I54" s="221"/>
      <c r="J54" s="221"/>
      <c r="K54" s="221"/>
      <c r="L54" s="221"/>
    </row>
  </sheetData>
  <mergeCells count="9">
    <mergeCell ref="A49:E49"/>
    <mergeCell ref="A51:L54"/>
    <mergeCell ref="A1:B1"/>
    <mergeCell ref="C1:D1"/>
    <mergeCell ref="A3:F3"/>
    <mergeCell ref="G3:L3"/>
    <mergeCell ref="G4:H4"/>
    <mergeCell ref="I4:J4"/>
    <mergeCell ref="K4:L4"/>
  </mergeCells>
  <phoneticPr fontId="1"/>
  <hyperlinks>
    <hyperlink ref="H21" r:id="rId1" display="https://www.tetras.uitec.jeed.or.jp/statistics/trainer_system_list/skill_sheet?code=A805-A11"/>
    <hyperlink ref="J21" r:id="rId2" display="https://www.tetras.uitec.jeed.or.jp/statistics/trainer_system_list/skill_sheet?code=A805-A21"/>
    <hyperlink ref="H23" r:id="rId3" display="https://www.tetras.uitec.jeed.or.jp/statistics/trainer_system_list/skill_sheet?code=A806-A11"/>
    <hyperlink ref="J23" r:id="rId4" display="https://www.tetras.uitec.jeed.or.jp/statistics/trainer_system_list/skill_sheet?code=A806-A21"/>
    <hyperlink ref="L30" r:id="rId5"/>
    <hyperlink ref="L32" r:id="rId6" display="https://www.tetras.uitec.jeed.or.jp/statistics/trainer_system_list/skill_sheet?code=A903-A31"/>
    <hyperlink ref="J44" r:id="rId7" display="https://www.tetras.uitec.jeed.or.jp/statistics/trainer_system_list/skill_sheet?code=C305-A21"/>
    <hyperlink ref="L44" r:id="rId8" display="https://www.tetras.uitec.jeed.or.jp/statistics/trainer_system_list/skill_sheet?code=C305-A31"/>
    <hyperlink ref="H6" r:id="rId9" display="https://www.tetras.uitec.jeed.or.jp/statistics/trainer_system_list/skill_sheet?code=A103-A11"/>
    <hyperlink ref="H8" r:id="rId10" display="https://www.tetras.uitec.jeed.or.jp/statistics/trainer_system_list/skill_sheet?code=A801-A11"/>
    <hyperlink ref="H10" r:id="rId11" display="https://www.tetras.uitec.jeed.or.jp/statistics/trainer_system_list/skill_sheet?code=A802-A11"/>
    <hyperlink ref="H12" r:id="rId12" display="https://www.tetras.uitec.jeed.or.jp/statistics/trainer_system_list/skill_sheet?code=A803-A11"/>
    <hyperlink ref="H13" r:id="rId13" display="https://www.tetras.uitec.jeed.or.jp/statistics/trainer_system_list/skill_sheet?code=A803-A12"/>
    <hyperlink ref="H14" r:id="rId14" display="https://www.tetras.uitec.jeed.or.jp/statistics/trainer_system_list/skill_sheet?code=A803-A13"/>
    <hyperlink ref="H16" r:id="rId15" display="https://www.tetras.uitec.jeed.or.jp/statistics/trainer_system_list/skill_sheet?code=A804-A11"/>
    <hyperlink ref="H17" r:id="rId16" display="https://www.tetras.uitec.jeed.or.jp/statistics/trainer_system_list/skill_sheet?code=A804-A12"/>
    <hyperlink ref="H18" r:id="rId17" display="https://www.tetras.uitec.jeed.or.jp/statistics/trainer_system_list/skill_sheet?code=A804-A13"/>
    <hyperlink ref="H19" r:id="rId18" display="https://www.tetras.uitec.jeed.or.jp/statistics/trainer_system_list/skill_sheet?code=A804-A14"/>
    <hyperlink ref="J6" r:id="rId19" display="https://www.tetras.uitec.jeed.or.jp/statistics/trainer_system_list/skill_sheet?code=A103-A21"/>
    <hyperlink ref="J8" r:id="rId20" display="https://www.tetras.uitec.jeed.or.jp/statistics/trainer_system_list/skill_sheet?code=A801-A21"/>
    <hyperlink ref="J12" r:id="rId21" display="https://www.tetras.uitec.jeed.or.jp/statistics/trainer_system_list/skill_sheet?code=A803-A21"/>
    <hyperlink ref="J10" r:id="rId22" display="https://www.tetras.uitec.jeed.or.jp/statistics/trainer_system_list/skill_sheet?code=A802-A21"/>
    <hyperlink ref="L16" r:id="rId23" display="https://www.tetras.uitec.jeed.or.jp/statistics/trainer_system_list/skill_sheet?code=A804-A31"/>
    <hyperlink ref="J16" r:id="rId24" display="https://www.tetras.uitec.jeed.or.jp/statistics/trainer_system_list/skill_sheet?code=A804-A21"/>
    <hyperlink ref="H25" r:id="rId25" display="https://www.tetras.uitec.jeed.or.jp/statistics/trainer_system_list/skill_sheet?code=A807-F11"/>
    <hyperlink ref="L25" r:id="rId26" display="https://www.tetras.uitec.jeed.or.jp/statistics/trainer_system_list/skill_sheet?code=A807-F31"/>
    <hyperlink ref="L26" r:id="rId27" display="https://www.tetras.uitec.jeed.or.jp/statistics/trainer_system_list/skill_sheet?code=A807-F32"/>
    <hyperlink ref="H28" r:id="rId28" display="https://www.tetras.uitec.jeed.or.jp/statistics/trainer_system_list/skill_sheet?code=A901-A11"/>
    <hyperlink ref="J28" r:id="rId29" display="https://www.tetras.uitec.jeed.or.jp/statistics/trainer_system_list/skill_sheet?code=A901-A21"/>
    <hyperlink ref="H34" r:id="rId30" display="https://www.tetras.uitec.jeed.or.jp/statistics/trainer_system_list/skill_sheet?code=A905-A11"/>
    <hyperlink ref="L34" r:id="rId31" display="https://www.tetras.uitec.jeed.or.jp/statistics/trainer_system_list/skill_sheet?code=A905-A31"/>
    <hyperlink ref="L36" r:id="rId32" display="https://www.tetras.uitec.jeed.or.jp/statistics/trainer_system_list/skill_sheet?code=C102-E11"/>
    <hyperlink ref="H38" r:id="rId33" display="https://www.tetras.uitec.jeed.or.jp/statistics/trainer_system_list/skill_sheet?code=C203-F12"/>
    <hyperlink ref="H42" r:id="rId34" display="https://www.tetras.uitec.jeed.or.jp/statistics/trainer_system_list/skill_sheet?code=C302-A11"/>
    <hyperlink ref="H44" r:id="rId35" display="https://www.tetras.uitec.jeed.or.jp/statistics/trainer_system_list/skill_sheet?code=C305-A11"/>
    <hyperlink ref="H46" r:id="rId36" display="https://www.tetras.uitec.jeed.or.jp/statistics/trainer_system_list/skill_sheet?code=Z201-F11"/>
    <hyperlink ref="J46" r:id="rId37" display="https://www.tetras.uitec.jeed.or.jp/statistics/trainer_system_list/skill_sheet?code=Z201-F21"/>
    <hyperlink ref="J40" r:id="rId38" display="https://www.tetras.uitec.jeed.or.jp/statistics/trainer_system_list/skill_sheet?code=C301-A21"/>
    <hyperlink ref="F6" location="'A-1-03'!A1" display="関連研修一覧へ"/>
    <hyperlink ref="F8" location="'A-8-01'!A1" display="関連研修一覧へ"/>
    <hyperlink ref="F10" location="'A-8-02'!A1" display="関連研修一覧へ"/>
    <hyperlink ref="F14" location="'A-8-03'!A1" display="関連研修一覧へ"/>
    <hyperlink ref="F19" location="'A-8-04'!A1" display="関連研修一覧へ"/>
    <hyperlink ref="F21" location="'A-8-05'!A1" display="関連研修一覧へ"/>
    <hyperlink ref="F23" location="'A-8-06'!A1" display="関連研修一覧へ"/>
    <hyperlink ref="F26" location="'A-8-07'!A1" display="関連研修一覧へ"/>
    <hyperlink ref="F28" location="'A-9-01'!A1" display="関連研修一覧へ"/>
    <hyperlink ref="F30" location="'A-9-02'!A1" display="関連研修一覧へ"/>
    <hyperlink ref="F32" location="'A-9-03'!A1" display="関連研修一覧へ"/>
    <hyperlink ref="F34" location="'A-9-05'!A1" display="関連研修一覧へ"/>
    <hyperlink ref="F36" location="'C-1-02'!A1" display="関連研修一覧へ"/>
    <hyperlink ref="F38" location="'C-2-03'!A1" display="関連研修一覧へ"/>
    <hyperlink ref="F40" location="'C-3-01'!A1" display="関連研修一覧へ"/>
    <hyperlink ref="F42" location="'C-3-02'!A1" display="関連研修一覧へ"/>
    <hyperlink ref="F44" location="'C-3-05'!A1" display="関連研修一覧へ"/>
    <hyperlink ref="F46" location="'Z-2-01'!A1" display="関連研修一覧へ"/>
    <hyperlink ref="F48" location="DX!A1" display="関連研修一覧へ"/>
  </hyperlinks>
  <pageMargins left="0.7" right="0.7" top="0.75" bottom="0.75" header="0.3" footer="0.3"/>
  <pageSetup paperSize="9" scale="44" orientation="portrait" r:id="rId39"/>
  <colBreaks count="1" manualBreakCount="1">
    <brk id="12" max="1048575" man="1"/>
  </colBreaks>
  <drawing r:id="rId40"/>
  <legacyDrawing r:id="rId41"/>
  <mc:AlternateContent xmlns:mc="http://schemas.openxmlformats.org/markup-compatibility/2006">
    <mc:Choice Requires="x14">
      <controls>
        <mc:AlternateContent xmlns:mc="http://schemas.openxmlformats.org/markup-compatibility/2006">
          <mc:Choice Requires="x14">
            <control shapeId="1025" r:id="rId42" name="Check Box 1">
              <controlPr locked="0" defaultSize="0" autoFill="0" autoLine="0" autoPict="0">
                <anchor moveWithCells="1">
                  <from>
                    <xdr:col>6</xdr:col>
                    <xdr:colOff>19050</xdr:colOff>
                    <xdr:row>5</xdr:row>
                    <xdr:rowOff>9525</xdr:rowOff>
                  </from>
                  <to>
                    <xdr:col>6</xdr:col>
                    <xdr:colOff>219075</xdr:colOff>
                    <xdr:row>5</xdr:row>
                    <xdr:rowOff>171450</xdr:rowOff>
                  </to>
                </anchor>
              </controlPr>
            </control>
          </mc:Choice>
        </mc:AlternateContent>
        <mc:AlternateContent xmlns:mc="http://schemas.openxmlformats.org/markup-compatibility/2006">
          <mc:Choice Requires="x14">
            <control shapeId="1026" r:id="rId43" name="Check Box 2">
              <controlPr locked="0" defaultSize="0" autoFill="0" autoLine="0" autoPict="0">
                <anchor moveWithCells="1">
                  <from>
                    <xdr:col>6</xdr:col>
                    <xdr:colOff>19050</xdr:colOff>
                    <xdr:row>7</xdr:row>
                    <xdr:rowOff>9525</xdr:rowOff>
                  </from>
                  <to>
                    <xdr:col>6</xdr:col>
                    <xdr:colOff>219075</xdr:colOff>
                    <xdr:row>7</xdr:row>
                    <xdr:rowOff>180975</xdr:rowOff>
                  </to>
                </anchor>
              </controlPr>
            </control>
          </mc:Choice>
        </mc:AlternateContent>
        <mc:AlternateContent xmlns:mc="http://schemas.openxmlformats.org/markup-compatibility/2006">
          <mc:Choice Requires="x14">
            <control shapeId="1027" r:id="rId44" name="Check Box 3">
              <controlPr locked="0" defaultSize="0" autoFill="0" autoLine="0" autoPict="0">
                <anchor moveWithCells="1">
                  <from>
                    <xdr:col>6</xdr:col>
                    <xdr:colOff>19050</xdr:colOff>
                    <xdr:row>16</xdr:row>
                    <xdr:rowOff>9525</xdr:rowOff>
                  </from>
                  <to>
                    <xdr:col>6</xdr:col>
                    <xdr:colOff>219075</xdr:colOff>
                    <xdr:row>16</xdr:row>
                    <xdr:rowOff>171450</xdr:rowOff>
                  </to>
                </anchor>
              </controlPr>
            </control>
          </mc:Choice>
        </mc:AlternateContent>
        <mc:AlternateContent xmlns:mc="http://schemas.openxmlformats.org/markup-compatibility/2006">
          <mc:Choice Requires="x14">
            <control shapeId="1028" r:id="rId45" name="Check Box 4">
              <controlPr locked="0" defaultSize="0" autoFill="0" autoLine="0" autoPict="0">
                <anchor moveWithCells="1">
                  <from>
                    <xdr:col>6</xdr:col>
                    <xdr:colOff>19050</xdr:colOff>
                    <xdr:row>9</xdr:row>
                    <xdr:rowOff>9525</xdr:rowOff>
                  </from>
                  <to>
                    <xdr:col>6</xdr:col>
                    <xdr:colOff>219075</xdr:colOff>
                    <xdr:row>9</xdr:row>
                    <xdr:rowOff>180975</xdr:rowOff>
                  </to>
                </anchor>
              </controlPr>
            </control>
          </mc:Choice>
        </mc:AlternateContent>
        <mc:AlternateContent xmlns:mc="http://schemas.openxmlformats.org/markup-compatibility/2006">
          <mc:Choice Requires="x14">
            <control shapeId="1029" r:id="rId46" name="Check Box 5">
              <controlPr locked="0" defaultSize="0" autoFill="0" autoLine="0" autoPict="0">
                <anchor moveWithCells="1">
                  <from>
                    <xdr:col>6</xdr:col>
                    <xdr:colOff>19050</xdr:colOff>
                    <xdr:row>13</xdr:row>
                    <xdr:rowOff>9525</xdr:rowOff>
                  </from>
                  <to>
                    <xdr:col>6</xdr:col>
                    <xdr:colOff>219075</xdr:colOff>
                    <xdr:row>13</xdr:row>
                    <xdr:rowOff>180975</xdr:rowOff>
                  </to>
                </anchor>
              </controlPr>
            </control>
          </mc:Choice>
        </mc:AlternateContent>
        <mc:AlternateContent xmlns:mc="http://schemas.openxmlformats.org/markup-compatibility/2006">
          <mc:Choice Requires="x14">
            <control shapeId="1030" r:id="rId47" name="Check Box 6">
              <controlPr locked="0" defaultSize="0" autoFill="0" autoLine="0" autoPict="0">
                <anchor moveWithCells="1">
                  <from>
                    <xdr:col>6</xdr:col>
                    <xdr:colOff>19050</xdr:colOff>
                    <xdr:row>17</xdr:row>
                    <xdr:rowOff>9525</xdr:rowOff>
                  </from>
                  <to>
                    <xdr:col>6</xdr:col>
                    <xdr:colOff>219075</xdr:colOff>
                    <xdr:row>17</xdr:row>
                    <xdr:rowOff>180975</xdr:rowOff>
                  </to>
                </anchor>
              </controlPr>
            </control>
          </mc:Choice>
        </mc:AlternateContent>
        <mc:AlternateContent xmlns:mc="http://schemas.openxmlformats.org/markup-compatibility/2006">
          <mc:Choice Requires="x14">
            <control shapeId="1031" r:id="rId48" name="Check Box 7">
              <controlPr locked="0" defaultSize="0" autoFill="0" autoLine="0" autoPict="0">
                <anchor moveWithCells="1">
                  <from>
                    <xdr:col>6</xdr:col>
                    <xdr:colOff>19050</xdr:colOff>
                    <xdr:row>11</xdr:row>
                    <xdr:rowOff>9525</xdr:rowOff>
                  </from>
                  <to>
                    <xdr:col>6</xdr:col>
                    <xdr:colOff>219075</xdr:colOff>
                    <xdr:row>11</xdr:row>
                    <xdr:rowOff>180975</xdr:rowOff>
                  </to>
                </anchor>
              </controlPr>
            </control>
          </mc:Choice>
        </mc:AlternateContent>
        <mc:AlternateContent xmlns:mc="http://schemas.openxmlformats.org/markup-compatibility/2006">
          <mc:Choice Requires="x14">
            <control shapeId="1032" r:id="rId49" name="Check Box 8">
              <controlPr locked="0" defaultSize="0" autoFill="0" autoLine="0" autoPict="0">
                <anchor moveWithCells="1">
                  <from>
                    <xdr:col>6</xdr:col>
                    <xdr:colOff>19050</xdr:colOff>
                    <xdr:row>12</xdr:row>
                    <xdr:rowOff>9525</xdr:rowOff>
                  </from>
                  <to>
                    <xdr:col>6</xdr:col>
                    <xdr:colOff>219075</xdr:colOff>
                    <xdr:row>12</xdr:row>
                    <xdr:rowOff>180975</xdr:rowOff>
                  </to>
                </anchor>
              </controlPr>
            </control>
          </mc:Choice>
        </mc:AlternateContent>
        <mc:AlternateContent xmlns:mc="http://schemas.openxmlformats.org/markup-compatibility/2006">
          <mc:Choice Requires="x14">
            <control shapeId="1033" r:id="rId50" name="Check Box 9">
              <controlPr locked="0" defaultSize="0" autoFill="0" autoLine="0" autoPict="0">
                <anchor moveWithCells="1">
                  <from>
                    <xdr:col>6</xdr:col>
                    <xdr:colOff>19050</xdr:colOff>
                    <xdr:row>15</xdr:row>
                    <xdr:rowOff>9525</xdr:rowOff>
                  </from>
                  <to>
                    <xdr:col>6</xdr:col>
                    <xdr:colOff>219075</xdr:colOff>
                    <xdr:row>15</xdr:row>
                    <xdr:rowOff>180975</xdr:rowOff>
                  </to>
                </anchor>
              </controlPr>
            </control>
          </mc:Choice>
        </mc:AlternateContent>
        <mc:AlternateContent xmlns:mc="http://schemas.openxmlformats.org/markup-compatibility/2006">
          <mc:Choice Requires="x14">
            <control shapeId="1034" r:id="rId51" name="Check Box 10">
              <controlPr locked="0" defaultSize="0" autoFill="0" autoLine="0" autoPict="0">
                <anchor moveWithCells="1">
                  <from>
                    <xdr:col>6</xdr:col>
                    <xdr:colOff>19050</xdr:colOff>
                    <xdr:row>22</xdr:row>
                    <xdr:rowOff>9525</xdr:rowOff>
                  </from>
                  <to>
                    <xdr:col>6</xdr:col>
                    <xdr:colOff>219075</xdr:colOff>
                    <xdr:row>22</xdr:row>
                    <xdr:rowOff>180975</xdr:rowOff>
                  </to>
                </anchor>
              </controlPr>
            </control>
          </mc:Choice>
        </mc:AlternateContent>
        <mc:AlternateContent xmlns:mc="http://schemas.openxmlformats.org/markup-compatibility/2006">
          <mc:Choice Requires="x14">
            <control shapeId="1035" r:id="rId52" name="Check Box 11">
              <controlPr locked="0" defaultSize="0" autoFill="0" autoLine="0" autoPict="0">
                <anchor moveWithCells="1">
                  <from>
                    <xdr:col>6</xdr:col>
                    <xdr:colOff>19050</xdr:colOff>
                    <xdr:row>24</xdr:row>
                    <xdr:rowOff>9525</xdr:rowOff>
                  </from>
                  <to>
                    <xdr:col>6</xdr:col>
                    <xdr:colOff>219075</xdr:colOff>
                    <xdr:row>24</xdr:row>
                    <xdr:rowOff>180975</xdr:rowOff>
                  </to>
                </anchor>
              </controlPr>
            </control>
          </mc:Choice>
        </mc:AlternateContent>
        <mc:AlternateContent xmlns:mc="http://schemas.openxmlformats.org/markup-compatibility/2006">
          <mc:Choice Requires="x14">
            <control shapeId="1036" r:id="rId53" name="Check Box 12">
              <controlPr locked="0" defaultSize="0" autoFill="0" autoLine="0" autoPict="0">
                <anchor moveWithCells="1">
                  <from>
                    <xdr:col>8</xdr:col>
                    <xdr:colOff>19050</xdr:colOff>
                    <xdr:row>7</xdr:row>
                    <xdr:rowOff>9525</xdr:rowOff>
                  </from>
                  <to>
                    <xdr:col>8</xdr:col>
                    <xdr:colOff>219075</xdr:colOff>
                    <xdr:row>7</xdr:row>
                    <xdr:rowOff>180975</xdr:rowOff>
                  </to>
                </anchor>
              </controlPr>
            </control>
          </mc:Choice>
        </mc:AlternateContent>
        <mc:AlternateContent xmlns:mc="http://schemas.openxmlformats.org/markup-compatibility/2006">
          <mc:Choice Requires="x14">
            <control shapeId="1037" r:id="rId54" name="Check Box 13">
              <controlPr locked="0" defaultSize="0" autoFill="0" autoLine="0" autoPict="0">
                <anchor moveWithCells="1">
                  <from>
                    <xdr:col>8</xdr:col>
                    <xdr:colOff>19050</xdr:colOff>
                    <xdr:row>9</xdr:row>
                    <xdr:rowOff>9525</xdr:rowOff>
                  </from>
                  <to>
                    <xdr:col>8</xdr:col>
                    <xdr:colOff>219075</xdr:colOff>
                    <xdr:row>9</xdr:row>
                    <xdr:rowOff>171450</xdr:rowOff>
                  </to>
                </anchor>
              </controlPr>
            </control>
          </mc:Choice>
        </mc:AlternateContent>
        <mc:AlternateContent xmlns:mc="http://schemas.openxmlformats.org/markup-compatibility/2006">
          <mc:Choice Requires="x14">
            <control shapeId="1038" r:id="rId55" name="Check Box 14">
              <controlPr locked="0" defaultSize="0" autoFill="0" autoLine="0" autoPict="0">
                <anchor moveWithCells="1">
                  <from>
                    <xdr:col>8</xdr:col>
                    <xdr:colOff>19050</xdr:colOff>
                    <xdr:row>11</xdr:row>
                    <xdr:rowOff>9525</xdr:rowOff>
                  </from>
                  <to>
                    <xdr:col>8</xdr:col>
                    <xdr:colOff>219075</xdr:colOff>
                    <xdr:row>11</xdr:row>
                    <xdr:rowOff>171450</xdr:rowOff>
                  </to>
                </anchor>
              </controlPr>
            </control>
          </mc:Choice>
        </mc:AlternateContent>
        <mc:AlternateContent xmlns:mc="http://schemas.openxmlformats.org/markup-compatibility/2006">
          <mc:Choice Requires="x14">
            <control shapeId="1039" r:id="rId56" name="Check Box 15">
              <controlPr locked="0" defaultSize="0" autoFill="0" autoLine="0" autoPict="0">
                <anchor moveWithCells="1">
                  <from>
                    <xdr:col>8</xdr:col>
                    <xdr:colOff>19050</xdr:colOff>
                    <xdr:row>5</xdr:row>
                    <xdr:rowOff>9525</xdr:rowOff>
                  </from>
                  <to>
                    <xdr:col>8</xdr:col>
                    <xdr:colOff>219075</xdr:colOff>
                    <xdr:row>5</xdr:row>
                    <xdr:rowOff>180975</xdr:rowOff>
                  </to>
                </anchor>
              </controlPr>
            </control>
          </mc:Choice>
        </mc:AlternateContent>
        <mc:AlternateContent xmlns:mc="http://schemas.openxmlformats.org/markup-compatibility/2006">
          <mc:Choice Requires="x14">
            <control shapeId="1040" r:id="rId57" name="Check Box 16">
              <controlPr locked="0" defaultSize="0" autoFill="0" autoLine="0" autoPict="0">
                <anchor moveWithCells="1">
                  <from>
                    <xdr:col>8</xdr:col>
                    <xdr:colOff>19050</xdr:colOff>
                    <xdr:row>22</xdr:row>
                    <xdr:rowOff>9525</xdr:rowOff>
                  </from>
                  <to>
                    <xdr:col>8</xdr:col>
                    <xdr:colOff>219075</xdr:colOff>
                    <xdr:row>22</xdr:row>
                    <xdr:rowOff>171450</xdr:rowOff>
                  </to>
                </anchor>
              </controlPr>
            </control>
          </mc:Choice>
        </mc:AlternateContent>
        <mc:AlternateContent xmlns:mc="http://schemas.openxmlformats.org/markup-compatibility/2006">
          <mc:Choice Requires="x14">
            <control shapeId="1041" r:id="rId58" name="Check Box 17">
              <controlPr locked="0" defaultSize="0" autoFill="0" autoLine="0" autoPict="0">
                <anchor moveWithCells="1">
                  <from>
                    <xdr:col>10</xdr:col>
                    <xdr:colOff>19050</xdr:colOff>
                    <xdr:row>24</xdr:row>
                    <xdr:rowOff>9525</xdr:rowOff>
                  </from>
                  <to>
                    <xdr:col>10</xdr:col>
                    <xdr:colOff>219075</xdr:colOff>
                    <xdr:row>24</xdr:row>
                    <xdr:rowOff>171450</xdr:rowOff>
                  </to>
                </anchor>
              </controlPr>
            </control>
          </mc:Choice>
        </mc:AlternateContent>
        <mc:AlternateContent xmlns:mc="http://schemas.openxmlformats.org/markup-compatibility/2006">
          <mc:Choice Requires="x14">
            <control shapeId="1042" r:id="rId59" name="Check Box 18">
              <controlPr locked="0" defaultSize="0" autoFill="0" autoLine="0" autoPict="0">
                <anchor moveWithCells="1">
                  <from>
                    <xdr:col>10</xdr:col>
                    <xdr:colOff>19050</xdr:colOff>
                    <xdr:row>15</xdr:row>
                    <xdr:rowOff>9525</xdr:rowOff>
                  </from>
                  <to>
                    <xdr:col>10</xdr:col>
                    <xdr:colOff>219075</xdr:colOff>
                    <xdr:row>15</xdr:row>
                    <xdr:rowOff>180975</xdr:rowOff>
                  </to>
                </anchor>
              </controlPr>
            </control>
          </mc:Choice>
        </mc:AlternateContent>
        <mc:AlternateContent xmlns:mc="http://schemas.openxmlformats.org/markup-compatibility/2006">
          <mc:Choice Requires="x14">
            <control shapeId="1043" r:id="rId60" name="Check Box 19">
              <controlPr locked="0" defaultSize="0" autoFill="0" autoLine="0" autoPict="0">
                <anchor moveWithCells="1">
                  <from>
                    <xdr:col>6</xdr:col>
                    <xdr:colOff>19050</xdr:colOff>
                    <xdr:row>18</xdr:row>
                    <xdr:rowOff>9525</xdr:rowOff>
                  </from>
                  <to>
                    <xdr:col>6</xdr:col>
                    <xdr:colOff>219075</xdr:colOff>
                    <xdr:row>18</xdr:row>
                    <xdr:rowOff>180975</xdr:rowOff>
                  </to>
                </anchor>
              </controlPr>
            </control>
          </mc:Choice>
        </mc:AlternateContent>
        <mc:AlternateContent xmlns:mc="http://schemas.openxmlformats.org/markup-compatibility/2006">
          <mc:Choice Requires="x14">
            <control shapeId="1044" r:id="rId61" name="Check Box 20">
              <controlPr locked="0" defaultSize="0" autoFill="0" autoLine="0" autoPict="0">
                <anchor moveWithCells="1">
                  <from>
                    <xdr:col>6</xdr:col>
                    <xdr:colOff>19050</xdr:colOff>
                    <xdr:row>20</xdr:row>
                    <xdr:rowOff>9525</xdr:rowOff>
                  </from>
                  <to>
                    <xdr:col>6</xdr:col>
                    <xdr:colOff>219075</xdr:colOff>
                    <xdr:row>20</xdr:row>
                    <xdr:rowOff>180975</xdr:rowOff>
                  </to>
                </anchor>
              </controlPr>
            </control>
          </mc:Choice>
        </mc:AlternateContent>
        <mc:AlternateContent xmlns:mc="http://schemas.openxmlformats.org/markup-compatibility/2006">
          <mc:Choice Requires="x14">
            <control shapeId="1045" r:id="rId62" name="Check Box 21">
              <controlPr locked="0" defaultSize="0" autoFill="0" autoLine="0" autoPict="0">
                <anchor moveWithCells="1">
                  <from>
                    <xdr:col>6</xdr:col>
                    <xdr:colOff>19050</xdr:colOff>
                    <xdr:row>27</xdr:row>
                    <xdr:rowOff>9525</xdr:rowOff>
                  </from>
                  <to>
                    <xdr:col>6</xdr:col>
                    <xdr:colOff>219075</xdr:colOff>
                    <xdr:row>27</xdr:row>
                    <xdr:rowOff>180975</xdr:rowOff>
                  </to>
                </anchor>
              </controlPr>
            </control>
          </mc:Choice>
        </mc:AlternateContent>
        <mc:AlternateContent xmlns:mc="http://schemas.openxmlformats.org/markup-compatibility/2006">
          <mc:Choice Requires="x14">
            <control shapeId="1046" r:id="rId63" name="Check Box 22">
              <controlPr locked="0" defaultSize="0" autoFill="0" autoLine="0" autoPict="0">
                <anchor moveWithCells="1">
                  <from>
                    <xdr:col>6</xdr:col>
                    <xdr:colOff>19050</xdr:colOff>
                    <xdr:row>33</xdr:row>
                    <xdr:rowOff>9525</xdr:rowOff>
                  </from>
                  <to>
                    <xdr:col>6</xdr:col>
                    <xdr:colOff>219075</xdr:colOff>
                    <xdr:row>33</xdr:row>
                    <xdr:rowOff>180975</xdr:rowOff>
                  </to>
                </anchor>
              </controlPr>
            </control>
          </mc:Choice>
        </mc:AlternateContent>
        <mc:AlternateContent xmlns:mc="http://schemas.openxmlformats.org/markup-compatibility/2006">
          <mc:Choice Requires="x14">
            <control shapeId="1047" r:id="rId64" name="Check Box 23">
              <controlPr locked="0" defaultSize="0" autoFill="0" autoLine="0" autoPict="0">
                <anchor moveWithCells="1">
                  <from>
                    <xdr:col>6</xdr:col>
                    <xdr:colOff>19050</xdr:colOff>
                    <xdr:row>37</xdr:row>
                    <xdr:rowOff>9525</xdr:rowOff>
                  </from>
                  <to>
                    <xdr:col>6</xdr:col>
                    <xdr:colOff>219075</xdr:colOff>
                    <xdr:row>37</xdr:row>
                    <xdr:rowOff>180975</xdr:rowOff>
                  </to>
                </anchor>
              </controlPr>
            </control>
          </mc:Choice>
        </mc:AlternateContent>
        <mc:AlternateContent xmlns:mc="http://schemas.openxmlformats.org/markup-compatibility/2006">
          <mc:Choice Requires="x14">
            <control shapeId="1048" r:id="rId65" name="Check Box 24">
              <controlPr locked="0" defaultSize="0" autoFill="0" autoLine="0" autoPict="0">
                <anchor moveWithCells="1">
                  <from>
                    <xdr:col>6</xdr:col>
                    <xdr:colOff>19050</xdr:colOff>
                    <xdr:row>41</xdr:row>
                    <xdr:rowOff>9525</xdr:rowOff>
                  </from>
                  <to>
                    <xdr:col>6</xdr:col>
                    <xdr:colOff>219075</xdr:colOff>
                    <xdr:row>41</xdr:row>
                    <xdr:rowOff>180975</xdr:rowOff>
                  </to>
                </anchor>
              </controlPr>
            </control>
          </mc:Choice>
        </mc:AlternateContent>
        <mc:AlternateContent xmlns:mc="http://schemas.openxmlformats.org/markup-compatibility/2006">
          <mc:Choice Requires="x14">
            <control shapeId="1049" r:id="rId66" name="Check Box 25">
              <controlPr locked="0" defaultSize="0" autoFill="0" autoLine="0" autoPict="0">
                <anchor moveWithCells="1">
                  <from>
                    <xdr:col>6</xdr:col>
                    <xdr:colOff>19050</xdr:colOff>
                    <xdr:row>43</xdr:row>
                    <xdr:rowOff>9525</xdr:rowOff>
                  </from>
                  <to>
                    <xdr:col>6</xdr:col>
                    <xdr:colOff>219075</xdr:colOff>
                    <xdr:row>43</xdr:row>
                    <xdr:rowOff>180975</xdr:rowOff>
                  </to>
                </anchor>
              </controlPr>
            </control>
          </mc:Choice>
        </mc:AlternateContent>
        <mc:AlternateContent xmlns:mc="http://schemas.openxmlformats.org/markup-compatibility/2006">
          <mc:Choice Requires="x14">
            <control shapeId="1050" r:id="rId67" name="Check Box 26">
              <controlPr locked="0" defaultSize="0" autoFill="0" autoLine="0" autoPict="0">
                <anchor moveWithCells="1">
                  <from>
                    <xdr:col>6</xdr:col>
                    <xdr:colOff>19050</xdr:colOff>
                    <xdr:row>45</xdr:row>
                    <xdr:rowOff>9525</xdr:rowOff>
                  </from>
                  <to>
                    <xdr:col>6</xdr:col>
                    <xdr:colOff>219075</xdr:colOff>
                    <xdr:row>45</xdr:row>
                    <xdr:rowOff>171450</xdr:rowOff>
                  </to>
                </anchor>
              </controlPr>
            </control>
          </mc:Choice>
        </mc:AlternateContent>
        <mc:AlternateContent xmlns:mc="http://schemas.openxmlformats.org/markup-compatibility/2006">
          <mc:Choice Requires="x14">
            <control shapeId="1051" r:id="rId68" name="Check Box 27">
              <controlPr locked="0" defaultSize="0" autoFill="0" autoLine="0" autoPict="0">
                <anchor moveWithCells="1">
                  <from>
                    <xdr:col>8</xdr:col>
                    <xdr:colOff>19050</xdr:colOff>
                    <xdr:row>15</xdr:row>
                    <xdr:rowOff>9525</xdr:rowOff>
                  </from>
                  <to>
                    <xdr:col>8</xdr:col>
                    <xdr:colOff>219075</xdr:colOff>
                    <xdr:row>15</xdr:row>
                    <xdr:rowOff>171450</xdr:rowOff>
                  </to>
                </anchor>
              </controlPr>
            </control>
          </mc:Choice>
        </mc:AlternateContent>
        <mc:AlternateContent xmlns:mc="http://schemas.openxmlformats.org/markup-compatibility/2006">
          <mc:Choice Requires="x14">
            <control shapeId="1052" r:id="rId69" name="Check Box 28">
              <controlPr locked="0" defaultSize="0" autoFill="0" autoLine="0" autoPict="0">
                <anchor moveWithCells="1">
                  <from>
                    <xdr:col>8</xdr:col>
                    <xdr:colOff>19050</xdr:colOff>
                    <xdr:row>20</xdr:row>
                    <xdr:rowOff>9525</xdr:rowOff>
                  </from>
                  <to>
                    <xdr:col>8</xdr:col>
                    <xdr:colOff>219075</xdr:colOff>
                    <xdr:row>20</xdr:row>
                    <xdr:rowOff>171450</xdr:rowOff>
                  </to>
                </anchor>
              </controlPr>
            </control>
          </mc:Choice>
        </mc:AlternateContent>
        <mc:AlternateContent xmlns:mc="http://schemas.openxmlformats.org/markup-compatibility/2006">
          <mc:Choice Requires="x14">
            <control shapeId="1053" r:id="rId70" name="Check Box 29">
              <controlPr locked="0" defaultSize="0" autoFill="0" autoLine="0" autoPict="0">
                <anchor moveWithCells="1">
                  <from>
                    <xdr:col>8</xdr:col>
                    <xdr:colOff>19050</xdr:colOff>
                    <xdr:row>27</xdr:row>
                    <xdr:rowOff>9525</xdr:rowOff>
                  </from>
                  <to>
                    <xdr:col>8</xdr:col>
                    <xdr:colOff>219075</xdr:colOff>
                    <xdr:row>27</xdr:row>
                    <xdr:rowOff>180975</xdr:rowOff>
                  </to>
                </anchor>
              </controlPr>
            </control>
          </mc:Choice>
        </mc:AlternateContent>
        <mc:AlternateContent xmlns:mc="http://schemas.openxmlformats.org/markup-compatibility/2006">
          <mc:Choice Requires="x14">
            <control shapeId="1054" r:id="rId71" name="Check Box 30">
              <controlPr locked="0" defaultSize="0" autoFill="0" autoLine="0" autoPict="0">
                <anchor moveWithCells="1">
                  <from>
                    <xdr:col>8</xdr:col>
                    <xdr:colOff>19050</xdr:colOff>
                    <xdr:row>39</xdr:row>
                    <xdr:rowOff>9525</xdr:rowOff>
                  </from>
                  <to>
                    <xdr:col>8</xdr:col>
                    <xdr:colOff>219075</xdr:colOff>
                    <xdr:row>39</xdr:row>
                    <xdr:rowOff>190500</xdr:rowOff>
                  </to>
                </anchor>
              </controlPr>
            </control>
          </mc:Choice>
        </mc:AlternateContent>
        <mc:AlternateContent xmlns:mc="http://schemas.openxmlformats.org/markup-compatibility/2006">
          <mc:Choice Requires="x14">
            <control shapeId="1055" r:id="rId72" name="Check Box 31">
              <controlPr locked="0" defaultSize="0" autoFill="0" autoLine="0" autoPict="0">
                <anchor moveWithCells="1">
                  <from>
                    <xdr:col>8</xdr:col>
                    <xdr:colOff>19050</xdr:colOff>
                    <xdr:row>43</xdr:row>
                    <xdr:rowOff>9525</xdr:rowOff>
                  </from>
                  <to>
                    <xdr:col>8</xdr:col>
                    <xdr:colOff>219075</xdr:colOff>
                    <xdr:row>43</xdr:row>
                    <xdr:rowOff>190500</xdr:rowOff>
                  </to>
                </anchor>
              </controlPr>
            </control>
          </mc:Choice>
        </mc:AlternateContent>
        <mc:AlternateContent xmlns:mc="http://schemas.openxmlformats.org/markup-compatibility/2006">
          <mc:Choice Requires="x14">
            <control shapeId="1056" r:id="rId73" name="Check Box 32">
              <controlPr locked="0" defaultSize="0" autoFill="0" autoLine="0" autoPict="0">
                <anchor moveWithCells="1">
                  <from>
                    <xdr:col>8</xdr:col>
                    <xdr:colOff>19050</xdr:colOff>
                    <xdr:row>45</xdr:row>
                    <xdr:rowOff>0</xdr:rowOff>
                  </from>
                  <to>
                    <xdr:col>8</xdr:col>
                    <xdr:colOff>219075</xdr:colOff>
                    <xdr:row>45</xdr:row>
                    <xdr:rowOff>171450</xdr:rowOff>
                  </to>
                </anchor>
              </controlPr>
            </control>
          </mc:Choice>
        </mc:AlternateContent>
        <mc:AlternateContent xmlns:mc="http://schemas.openxmlformats.org/markup-compatibility/2006">
          <mc:Choice Requires="x14">
            <control shapeId="1057" r:id="rId74" name="Check Box 33">
              <controlPr locked="0" defaultSize="0" autoFill="0" autoLine="0" autoPict="0">
                <anchor moveWithCells="1">
                  <from>
                    <xdr:col>10</xdr:col>
                    <xdr:colOff>19050</xdr:colOff>
                    <xdr:row>25</xdr:row>
                    <xdr:rowOff>9525</xdr:rowOff>
                  </from>
                  <to>
                    <xdr:col>10</xdr:col>
                    <xdr:colOff>219075</xdr:colOff>
                    <xdr:row>25</xdr:row>
                    <xdr:rowOff>171450</xdr:rowOff>
                  </to>
                </anchor>
              </controlPr>
            </control>
          </mc:Choice>
        </mc:AlternateContent>
        <mc:AlternateContent xmlns:mc="http://schemas.openxmlformats.org/markup-compatibility/2006">
          <mc:Choice Requires="x14">
            <control shapeId="1058" r:id="rId75" name="Check Box 34">
              <controlPr locked="0" defaultSize="0" autoFill="0" autoLine="0" autoPict="0">
                <anchor moveWithCells="1">
                  <from>
                    <xdr:col>10</xdr:col>
                    <xdr:colOff>19050</xdr:colOff>
                    <xdr:row>29</xdr:row>
                    <xdr:rowOff>0</xdr:rowOff>
                  </from>
                  <to>
                    <xdr:col>10</xdr:col>
                    <xdr:colOff>219075</xdr:colOff>
                    <xdr:row>29</xdr:row>
                    <xdr:rowOff>190500</xdr:rowOff>
                  </to>
                </anchor>
              </controlPr>
            </control>
          </mc:Choice>
        </mc:AlternateContent>
        <mc:AlternateContent xmlns:mc="http://schemas.openxmlformats.org/markup-compatibility/2006">
          <mc:Choice Requires="x14">
            <control shapeId="1059" r:id="rId76" name="Check Box 35">
              <controlPr locked="0" defaultSize="0" autoFill="0" autoLine="0" autoPict="0">
                <anchor moveWithCells="1">
                  <from>
                    <xdr:col>10</xdr:col>
                    <xdr:colOff>19050</xdr:colOff>
                    <xdr:row>31</xdr:row>
                    <xdr:rowOff>0</xdr:rowOff>
                  </from>
                  <to>
                    <xdr:col>10</xdr:col>
                    <xdr:colOff>219075</xdr:colOff>
                    <xdr:row>31</xdr:row>
                    <xdr:rowOff>190500</xdr:rowOff>
                  </to>
                </anchor>
              </controlPr>
            </control>
          </mc:Choice>
        </mc:AlternateContent>
        <mc:AlternateContent xmlns:mc="http://schemas.openxmlformats.org/markup-compatibility/2006">
          <mc:Choice Requires="x14">
            <control shapeId="1060" r:id="rId77" name="Check Box 36">
              <controlPr locked="0" defaultSize="0" autoFill="0" autoLine="0" autoPict="0">
                <anchor moveWithCells="1">
                  <from>
                    <xdr:col>10</xdr:col>
                    <xdr:colOff>19050</xdr:colOff>
                    <xdr:row>33</xdr:row>
                    <xdr:rowOff>9525</xdr:rowOff>
                  </from>
                  <to>
                    <xdr:col>10</xdr:col>
                    <xdr:colOff>219075</xdr:colOff>
                    <xdr:row>33</xdr:row>
                    <xdr:rowOff>190500</xdr:rowOff>
                  </to>
                </anchor>
              </controlPr>
            </control>
          </mc:Choice>
        </mc:AlternateContent>
        <mc:AlternateContent xmlns:mc="http://schemas.openxmlformats.org/markup-compatibility/2006">
          <mc:Choice Requires="x14">
            <control shapeId="1061" r:id="rId78" name="Check Box 37">
              <controlPr locked="0" defaultSize="0" autoFill="0" autoLine="0" autoPict="0">
                <anchor moveWithCells="1">
                  <from>
                    <xdr:col>10</xdr:col>
                    <xdr:colOff>19050</xdr:colOff>
                    <xdr:row>34</xdr:row>
                    <xdr:rowOff>161925</xdr:rowOff>
                  </from>
                  <to>
                    <xdr:col>10</xdr:col>
                    <xdr:colOff>219075</xdr:colOff>
                    <xdr:row>35</xdr:row>
                    <xdr:rowOff>38100</xdr:rowOff>
                  </to>
                </anchor>
              </controlPr>
            </control>
          </mc:Choice>
        </mc:AlternateContent>
        <mc:AlternateContent xmlns:mc="http://schemas.openxmlformats.org/markup-compatibility/2006">
          <mc:Choice Requires="x14">
            <control shapeId="1062" r:id="rId79" name="Check Box 38">
              <controlPr locked="0" defaultSize="0" autoFill="0" autoLine="0" autoPict="0">
                <anchor moveWithCells="1">
                  <from>
                    <xdr:col>10</xdr:col>
                    <xdr:colOff>19050</xdr:colOff>
                    <xdr:row>43</xdr:row>
                    <xdr:rowOff>9525</xdr:rowOff>
                  </from>
                  <to>
                    <xdr:col>10</xdr:col>
                    <xdr:colOff>219075</xdr:colOff>
                    <xdr:row>43</xdr:row>
                    <xdr:rowOff>190500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147" customWidth="1"/>
    <col min="2" max="2" width="4.5" style="89" hidden="1" customWidth="1"/>
    <col min="3" max="3" width="5" style="89" customWidth="1"/>
    <col min="4" max="4" width="6.625" style="94" customWidth="1"/>
    <col min="5" max="5" width="36.625" style="95" customWidth="1"/>
    <col min="6" max="6" width="36.125" style="96" customWidth="1"/>
    <col min="7" max="7" width="25.75" style="155" customWidth="1"/>
    <col min="8" max="9" width="5.875" style="94" customWidth="1"/>
    <col min="10" max="10" width="9.125" style="207" customWidth="1"/>
    <col min="11" max="11" width="9" style="97" customWidth="1"/>
    <col min="12" max="12" width="4.875" style="91" customWidth="1"/>
    <col min="13" max="13" width="9" style="202"/>
    <col min="14" max="15" width="9" style="91" hidden="1" customWidth="1"/>
    <col min="16" max="16384" width="9" style="91"/>
  </cols>
  <sheetData>
    <row r="1" spans="1:15" ht="31.5" customHeight="1" x14ac:dyDescent="0.15">
      <c r="C1" s="236" t="s">
        <v>142</v>
      </c>
      <c r="D1" s="236"/>
      <c r="E1" s="236"/>
      <c r="F1" s="236"/>
      <c r="G1" s="236"/>
      <c r="H1" s="236"/>
      <c r="I1" s="236"/>
      <c r="J1" s="237"/>
      <c r="K1" s="236"/>
      <c r="L1" s="90"/>
    </row>
    <row r="2" spans="1:15" ht="33.75" customHeight="1" x14ac:dyDescent="0.15">
      <c r="A2" s="148" t="s">
        <v>105</v>
      </c>
      <c r="B2" s="92"/>
      <c r="C2" s="93" t="s">
        <v>106</v>
      </c>
      <c r="D2" s="93" t="s">
        <v>107</v>
      </c>
      <c r="E2" s="93" t="s">
        <v>108</v>
      </c>
      <c r="F2" s="92" t="s">
        <v>109</v>
      </c>
      <c r="G2" s="149" t="s">
        <v>110</v>
      </c>
      <c r="H2" s="92" t="s">
        <v>111</v>
      </c>
      <c r="I2" s="92" t="s">
        <v>112</v>
      </c>
      <c r="J2" s="206" t="s">
        <v>113</v>
      </c>
      <c r="K2" s="92" t="s">
        <v>114</v>
      </c>
      <c r="L2" s="202"/>
    </row>
    <row r="3" spans="1:15" s="105" customFormat="1" ht="35.1" customHeight="1" x14ac:dyDescent="0.15">
      <c r="A3" s="154" t="s">
        <v>118</v>
      </c>
      <c r="B3" s="106"/>
      <c r="C3" s="98"/>
      <c r="D3" s="99">
        <v>6510</v>
      </c>
      <c r="E3" s="100" t="str">
        <f t="shared" ref="E3:E8" si="0">HYPERLINK(O3,N3)</f>
        <v>壁装仕上げ施工技術</v>
      </c>
      <c r="F3" s="151" t="s">
        <v>225</v>
      </c>
      <c r="G3" s="152" t="s">
        <v>116</v>
      </c>
      <c r="H3" s="99">
        <v>10</v>
      </c>
      <c r="I3" s="99">
        <v>3</v>
      </c>
      <c r="J3" s="108">
        <v>14500</v>
      </c>
      <c r="K3" s="101"/>
      <c r="L3" s="102"/>
      <c r="M3" s="103"/>
      <c r="N3" s="153" t="s">
        <v>124</v>
      </c>
      <c r="O3" s="104" t="str">
        <f t="shared" ref="O3:O8" si="1">"https://www.uitec.jeed.go.jp/training/2022/"&amp;D3&amp;".pdf"</f>
        <v>https://www.uitec.jeed.go.jp/training/2022/6510.pdf</v>
      </c>
    </row>
    <row r="4" spans="1:15" s="105" customFormat="1" ht="35.1" customHeight="1" x14ac:dyDescent="0.15">
      <c r="A4" s="154" t="s">
        <v>118</v>
      </c>
      <c r="B4" s="106"/>
      <c r="C4" s="98"/>
      <c r="D4" s="99">
        <v>6511</v>
      </c>
      <c r="E4" s="100" t="str">
        <f t="shared" si="0"/>
        <v>床仕上げ施工技術</v>
      </c>
      <c r="F4" s="151" t="s">
        <v>157</v>
      </c>
      <c r="G4" s="152" t="s">
        <v>116</v>
      </c>
      <c r="H4" s="99">
        <v>10</v>
      </c>
      <c r="I4" s="99">
        <v>2</v>
      </c>
      <c r="J4" s="108">
        <v>10000</v>
      </c>
      <c r="K4" s="101"/>
      <c r="L4" s="102"/>
      <c r="M4" s="103"/>
      <c r="N4" s="153" t="s">
        <v>226</v>
      </c>
      <c r="O4" s="104" t="str">
        <f t="shared" si="1"/>
        <v>https://www.uitec.jeed.go.jp/training/2022/6511.pdf</v>
      </c>
    </row>
    <row r="5" spans="1:15" s="105" customFormat="1" ht="35.1" customHeight="1" x14ac:dyDescent="0.15">
      <c r="A5" s="154" t="s">
        <v>118</v>
      </c>
      <c r="B5" s="106"/>
      <c r="C5" s="98"/>
      <c r="D5" s="99">
        <v>6512</v>
      </c>
      <c r="E5" s="100" t="str">
        <f t="shared" si="0"/>
        <v>内装左官仕上技術(下地･下塗施工)　</v>
      </c>
      <c r="F5" s="151" t="s">
        <v>227</v>
      </c>
      <c r="G5" s="152" t="s">
        <v>116</v>
      </c>
      <c r="H5" s="99">
        <v>5</v>
      </c>
      <c r="I5" s="99">
        <v>2</v>
      </c>
      <c r="J5" s="108" t="s">
        <v>143</v>
      </c>
      <c r="K5" s="101"/>
      <c r="L5" s="102"/>
      <c r="M5" s="103"/>
      <c r="N5" s="153" t="s">
        <v>228</v>
      </c>
      <c r="O5" s="104" t="str">
        <f t="shared" si="1"/>
        <v>https://www.uitec.jeed.go.jp/training/2022/6512.pdf</v>
      </c>
    </row>
    <row r="6" spans="1:15" s="105" customFormat="1" ht="35.1" customHeight="1" x14ac:dyDescent="0.15">
      <c r="A6" s="154" t="s">
        <v>118</v>
      </c>
      <c r="B6" s="106"/>
      <c r="C6" s="98"/>
      <c r="D6" s="99">
        <v>6513</v>
      </c>
      <c r="E6" s="100" t="str">
        <f t="shared" si="0"/>
        <v>内装左官仕上技術(中塗･上塗施工)　</v>
      </c>
      <c r="F6" s="151" t="s">
        <v>229</v>
      </c>
      <c r="G6" s="152" t="s">
        <v>116</v>
      </c>
      <c r="H6" s="99">
        <v>5</v>
      </c>
      <c r="I6" s="99">
        <v>2</v>
      </c>
      <c r="J6" s="108" t="s">
        <v>143</v>
      </c>
      <c r="K6" s="101"/>
      <c r="L6" s="102"/>
      <c r="M6" s="103"/>
      <c r="N6" s="153" t="s">
        <v>230</v>
      </c>
      <c r="O6" s="104" t="str">
        <f t="shared" si="1"/>
        <v>https://www.uitec.jeed.go.jp/training/2022/6513.pdf</v>
      </c>
    </row>
    <row r="7" spans="1:15" s="105" customFormat="1" ht="35.1" customHeight="1" x14ac:dyDescent="0.15">
      <c r="A7" s="154" t="s">
        <v>118</v>
      </c>
      <c r="B7" s="106"/>
      <c r="C7" s="98"/>
      <c r="D7" s="99">
        <v>6514</v>
      </c>
      <c r="E7" s="100" t="str">
        <f t="shared" si="0"/>
        <v>左官技能・技術を用いた
訓練体験用教材開発</v>
      </c>
      <c r="F7" s="151" t="s">
        <v>231</v>
      </c>
      <c r="G7" s="152" t="s">
        <v>116</v>
      </c>
      <c r="H7" s="99">
        <v>10</v>
      </c>
      <c r="I7" s="99">
        <v>2</v>
      </c>
      <c r="J7" s="108" t="s">
        <v>143</v>
      </c>
      <c r="K7" s="101"/>
      <c r="L7" s="102"/>
      <c r="M7" s="103"/>
      <c r="N7" s="153" t="s">
        <v>232</v>
      </c>
      <c r="O7" s="104" t="str">
        <f t="shared" si="1"/>
        <v>https://www.uitec.jeed.go.jp/training/2022/6514.pdf</v>
      </c>
    </row>
    <row r="8" spans="1:15" s="105" customFormat="1" ht="35.1" customHeight="1" x14ac:dyDescent="0.15">
      <c r="A8" s="154" t="s">
        <v>118</v>
      </c>
      <c r="B8" s="106"/>
      <c r="C8" s="98"/>
      <c r="D8" s="99">
        <v>6515</v>
      </c>
      <c r="E8" s="100" t="str">
        <f t="shared" si="0"/>
        <v>内外装タイル施工技術</v>
      </c>
      <c r="F8" s="151" t="s">
        <v>233</v>
      </c>
      <c r="G8" s="152" t="s">
        <v>116</v>
      </c>
      <c r="H8" s="99">
        <v>6</v>
      </c>
      <c r="I8" s="99">
        <v>3</v>
      </c>
      <c r="J8" s="108" t="s">
        <v>143</v>
      </c>
      <c r="K8" s="101"/>
      <c r="L8" s="102"/>
      <c r="M8" s="103"/>
      <c r="N8" s="153" t="s">
        <v>125</v>
      </c>
      <c r="O8" s="104" t="str">
        <f t="shared" si="1"/>
        <v>https://www.uitec.jeed.go.jp/training/2022/6515.pdf</v>
      </c>
    </row>
    <row r="11" spans="1:15" s="97" customFormat="1" ht="18.75" x14ac:dyDescent="0.4">
      <c r="A11" s="147"/>
      <c r="B11" s="89"/>
      <c r="C11" s="89"/>
      <c r="D11" s="94"/>
      <c r="E11" s="95"/>
      <c r="F11" s="96"/>
      <c r="G11" s="155"/>
      <c r="H11" s="94"/>
      <c r="I11" s="94"/>
      <c r="J11" s="215" t="s">
        <v>115</v>
      </c>
      <c r="L11" s="91"/>
      <c r="M11" s="202"/>
      <c r="N11" s="91"/>
      <c r="O11" s="91"/>
    </row>
  </sheetData>
  <autoFilter ref="A2:K8"/>
  <mergeCells count="1">
    <mergeCell ref="C1:K1"/>
  </mergeCells>
  <phoneticPr fontId="1"/>
  <hyperlinks>
    <hyperlink ref="J11" location="'スキルマップ（建築設計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147" customWidth="1"/>
    <col min="2" max="2" width="4.5" style="89" hidden="1" customWidth="1"/>
    <col min="3" max="3" width="5" style="89" customWidth="1"/>
    <col min="4" max="4" width="6.625" style="94" customWidth="1"/>
    <col min="5" max="5" width="36.625" style="95" customWidth="1"/>
    <col min="6" max="6" width="36.125" style="96" customWidth="1"/>
    <col min="7" max="7" width="25.75" style="155" customWidth="1"/>
    <col min="8" max="9" width="5.875" style="94" customWidth="1"/>
    <col min="10" max="10" width="9.125" style="209" customWidth="1"/>
    <col min="11" max="11" width="9" style="97" customWidth="1"/>
    <col min="12" max="12" width="4.875" style="91" customWidth="1"/>
    <col min="13" max="13" width="9" style="205"/>
    <col min="14" max="15" width="9" style="91" hidden="1" customWidth="1"/>
    <col min="16" max="16384" width="9" style="91"/>
  </cols>
  <sheetData>
    <row r="1" spans="1:15" ht="31.5" customHeight="1" x14ac:dyDescent="0.15">
      <c r="C1" s="236" t="s">
        <v>142</v>
      </c>
      <c r="D1" s="236"/>
      <c r="E1" s="236"/>
      <c r="F1" s="236"/>
      <c r="G1" s="236"/>
      <c r="H1" s="236"/>
      <c r="I1" s="236"/>
      <c r="J1" s="237"/>
      <c r="K1" s="236"/>
      <c r="L1" s="90"/>
    </row>
    <row r="2" spans="1:15" ht="33.75" customHeight="1" x14ac:dyDescent="0.15">
      <c r="A2" s="148" t="s">
        <v>105</v>
      </c>
      <c r="B2" s="92"/>
      <c r="C2" s="93" t="s">
        <v>106</v>
      </c>
      <c r="D2" s="93" t="s">
        <v>107</v>
      </c>
      <c r="E2" s="93" t="s">
        <v>108</v>
      </c>
      <c r="F2" s="92" t="s">
        <v>109</v>
      </c>
      <c r="G2" s="149" t="s">
        <v>110</v>
      </c>
      <c r="H2" s="92" t="s">
        <v>111</v>
      </c>
      <c r="I2" s="92" t="s">
        <v>112</v>
      </c>
      <c r="J2" s="208" t="s">
        <v>113</v>
      </c>
      <c r="K2" s="92" t="s">
        <v>114</v>
      </c>
      <c r="L2" s="205"/>
    </row>
    <row r="3" spans="1:15" s="105" customFormat="1" ht="44.25" customHeight="1" x14ac:dyDescent="0.15">
      <c r="A3" s="154" t="s">
        <v>126</v>
      </c>
      <c r="B3" s="106"/>
      <c r="C3" s="98"/>
      <c r="D3" s="99">
        <v>7701</v>
      </c>
      <c r="E3" s="100" t="str">
        <f t="shared" ref="E3:E8" si="0">HYPERLINK(O3,N3)</f>
        <v>木工機械の保守技術</v>
      </c>
      <c r="F3" s="151" t="s">
        <v>236</v>
      </c>
      <c r="G3" s="152" t="s">
        <v>116</v>
      </c>
      <c r="H3" s="99">
        <v>10</v>
      </c>
      <c r="I3" s="99">
        <v>2</v>
      </c>
      <c r="J3" s="108">
        <v>10000</v>
      </c>
      <c r="K3" s="101"/>
      <c r="L3" s="102"/>
      <c r="M3" s="103"/>
      <c r="N3" s="153" t="s">
        <v>127</v>
      </c>
      <c r="O3" s="104" t="str">
        <f t="shared" ref="O3:O8" si="1">"https://www.uitec.jeed.go.jp/training/2022/"&amp;D3&amp;".pdf"</f>
        <v>https://www.uitec.jeed.go.jp/training/2022/7701.pdf</v>
      </c>
    </row>
    <row r="4" spans="1:15" s="105" customFormat="1" ht="44.25" customHeight="1" x14ac:dyDescent="0.15">
      <c r="A4" s="154" t="s">
        <v>126</v>
      </c>
      <c r="B4" s="106"/>
      <c r="C4" s="98"/>
      <c r="D4" s="99">
        <v>7702</v>
      </c>
      <c r="E4" s="100" t="str">
        <f t="shared" si="0"/>
        <v>木材加工用機械の安全作業</v>
      </c>
      <c r="F4" s="151" t="s">
        <v>238</v>
      </c>
      <c r="G4" s="152" t="s">
        <v>116</v>
      </c>
      <c r="H4" s="99">
        <v>10</v>
      </c>
      <c r="I4" s="99">
        <v>2</v>
      </c>
      <c r="J4" s="108">
        <v>10000</v>
      </c>
      <c r="K4" s="101"/>
      <c r="L4" s="102"/>
      <c r="M4" s="103"/>
      <c r="N4" s="153" t="s">
        <v>128</v>
      </c>
      <c r="O4" s="104" t="str">
        <f t="shared" si="1"/>
        <v>https://www.uitec.jeed.go.jp/training/2022/7702.pdf</v>
      </c>
    </row>
    <row r="5" spans="1:15" s="105" customFormat="1" ht="44.25" customHeight="1" x14ac:dyDescent="0.15">
      <c r="A5" s="154" t="s">
        <v>126</v>
      </c>
      <c r="B5" s="106"/>
      <c r="C5" s="98"/>
      <c r="D5" s="99">
        <v>7703</v>
      </c>
      <c r="E5" s="100" t="str">
        <f t="shared" si="0"/>
        <v>設計技術者に対する機械安全教育
(機械の安全化と国際安全規格編）</v>
      </c>
      <c r="F5" s="151" t="s">
        <v>235</v>
      </c>
      <c r="G5" s="152" t="s">
        <v>234</v>
      </c>
      <c r="H5" s="99">
        <v>20</v>
      </c>
      <c r="I5" s="99">
        <v>2</v>
      </c>
      <c r="J5" s="108">
        <v>20000</v>
      </c>
      <c r="K5" s="101"/>
      <c r="L5" s="102"/>
      <c r="M5" s="103"/>
      <c r="N5" s="153" t="s">
        <v>239</v>
      </c>
      <c r="O5" s="104" t="str">
        <f t="shared" si="1"/>
        <v>https://www.uitec.jeed.go.jp/training/2022/7703.pdf</v>
      </c>
    </row>
    <row r="6" spans="1:15" s="105" customFormat="1" ht="44.25" customHeight="1" x14ac:dyDescent="0.15">
      <c r="A6" s="154" t="s">
        <v>126</v>
      </c>
      <c r="B6" s="106"/>
      <c r="C6" s="98"/>
      <c r="D6" s="99">
        <v>7704</v>
      </c>
      <c r="E6" s="100" t="str">
        <f t="shared" si="0"/>
        <v>設計技術者に対する機械安全教育
（機械安全におけるリスク低減編）</v>
      </c>
      <c r="F6" s="151" t="s">
        <v>240</v>
      </c>
      <c r="G6" s="152" t="s">
        <v>234</v>
      </c>
      <c r="H6" s="99">
        <v>20</v>
      </c>
      <c r="I6" s="99">
        <v>2</v>
      </c>
      <c r="J6" s="108">
        <v>20000</v>
      </c>
      <c r="K6" s="101"/>
      <c r="L6" s="102"/>
      <c r="M6" s="103"/>
      <c r="N6" s="153" t="s">
        <v>241</v>
      </c>
      <c r="O6" s="104" t="str">
        <f t="shared" si="1"/>
        <v>https://www.uitec.jeed.go.jp/training/2022/7704.pdf</v>
      </c>
    </row>
    <row r="7" spans="1:15" s="105" customFormat="1" ht="44.25" customHeight="1" x14ac:dyDescent="0.15">
      <c r="A7" s="154" t="s">
        <v>126</v>
      </c>
      <c r="B7" s="106"/>
      <c r="C7" s="98"/>
      <c r="D7" s="99">
        <v>7705</v>
      </c>
      <c r="E7" s="100" t="str">
        <f t="shared" si="0"/>
        <v>設計技術者に対する機械安全教育
(リスクアセスメントの実践と妥当性確認編)</v>
      </c>
      <c r="F7" s="151" t="s">
        <v>242</v>
      </c>
      <c r="G7" s="152" t="s">
        <v>234</v>
      </c>
      <c r="H7" s="99">
        <v>20</v>
      </c>
      <c r="I7" s="99">
        <v>2</v>
      </c>
      <c r="J7" s="108">
        <v>20000</v>
      </c>
      <c r="K7" s="101"/>
      <c r="L7" s="102"/>
      <c r="M7" s="103"/>
      <c r="N7" s="153" t="s">
        <v>243</v>
      </c>
      <c r="O7" s="104" t="str">
        <f t="shared" si="1"/>
        <v>https://www.uitec.jeed.go.jp/training/2022/7705.pdf</v>
      </c>
    </row>
    <row r="8" spans="1:15" s="105" customFormat="1" ht="44.25" customHeight="1" x14ac:dyDescent="0.15">
      <c r="A8" s="154" t="s">
        <v>126</v>
      </c>
      <c r="B8" s="106"/>
      <c r="C8" s="98"/>
      <c r="D8" s="99">
        <v>7706</v>
      </c>
      <c r="E8" s="100" t="str">
        <f t="shared" si="0"/>
        <v>設計技術者に対する機械安全教育
（機械安全における電気制御システム編）</v>
      </c>
      <c r="F8" s="151" t="s">
        <v>237</v>
      </c>
      <c r="G8" s="152" t="s">
        <v>234</v>
      </c>
      <c r="H8" s="99">
        <v>20</v>
      </c>
      <c r="I8" s="99">
        <v>2</v>
      </c>
      <c r="J8" s="108">
        <v>20000</v>
      </c>
      <c r="K8" s="101"/>
      <c r="L8" s="102"/>
      <c r="M8" s="103"/>
      <c r="N8" s="153" t="s">
        <v>244</v>
      </c>
      <c r="O8" s="104" t="str">
        <f t="shared" si="1"/>
        <v>https://www.uitec.jeed.go.jp/training/2022/7706.pdf</v>
      </c>
    </row>
    <row r="11" spans="1:15" s="97" customFormat="1" ht="18.75" x14ac:dyDescent="0.4">
      <c r="A11" s="147"/>
      <c r="B11" s="89"/>
      <c r="C11" s="89"/>
      <c r="D11" s="94"/>
      <c r="E11" s="95"/>
      <c r="F11" s="96"/>
      <c r="G11" s="155"/>
      <c r="H11" s="94"/>
      <c r="I11" s="94"/>
      <c r="J11" s="215" t="s">
        <v>115</v>
      </c>
      <c r="L11" s="91"/>
      <c r="M11" s="205"/>
      <c r="N11" s="91"/>
      <c r="O11" s="91"/>
    </row>
  </sheetData>
  <autoFilter ref="A2:K8"/>
  <mergeCells count="1">
    <mergeCell ref="C1:K1"/>
  </mergeCells>
  <phoneticPr fontId="1"/>
  <hyperlinks>
    <hyperlink ref="J11" location="'スキルマップ（建築設計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O27"/>
  <sheetViews>
    <sheetView view="pageBreakPreview" topLeftCell="A16" zoomScaleNormal="90" zoomScaleSheetLayoutView="100" workbookViewId="0">
      <selection activeCell="J27" sqref="J27"/>
    </sheetView>
  </sheetViews>
  <sheetFormatPr defaultColWidth="9" defaultRowHeight="13.5" x14ac:dyDescent="0.15"/>
  <cols>
    <col min="1" max="1" width="13.875" style="147" customWidth="1"/>
    <col min="2" max="2" width="4.5" style="89" hidden="1" customWidth="1"/>
    <col min="3" max="3" width="5" style="89" customWidth="1"/>
    <col min="4" max="4" width="6.625" style="94" customWidth="1"/>
    <col min="5" max="5" width="36.625" style="95" customWidth="1"/>
    <col min="6" max="6" width="36.125" style="96" customWidth="1"/>
    <col min="7" max="7" width="25.75" style="155" customWidth="1"/>
    <col min="8" max="9" width="5.875" style="94" customWidth="1"/>
    <col min="10" max="10" width="9.125" style="214" customWidth="1"/>
    <col min="11" max="11" width="9" style="97" customWidth="1"/>
    <col min="12" max="12" width="4.875" style="91" customWidth="1"/>
    <col min="13" max="13" width="9" style="205"/>
    <col min="14" max="15" width="9" style="91" hidden="1" customWidth="1"/>
    <col min="16" max="16384" width="9" style="91"/>
  </cols>
  <sheetData>
    <row r="1" spans="1:15" ht="31.5" customHeight="1" x14ac:dyDescent="0.15">
      <c r="C1" s="236" t="s">
        <v>142</v>
      </c>
      <c r="D1" s="236"/>
      <c r="E1" s="236"/>
      <c r="F1" s="236"/>
      <c r="G1" s="236"/>
      <c r="H1" s="236"/>
      <c r="I1" s="236"/>
      <c r="J1" s="237"/>
      <c r="K1" s="236"/>
      <c r="L1" s="90"/>
    </row>
    <row r="2" spans="1:15" ht="33.75" customHeight="1" x14ac:dyDescent="0.15">
      <c r="A2" s="148" t="s">
        <v>105</v>
      </c>
      <c r="B2" s="92"/>
      <c r="C2" s="93" t="s">
        <v>106</v>
      </c>
      <c r="D2" s="93" t="s">
        <v>107</v>
      </c>
      <c r="E2" s="93" t="s">
        <v>108</v>
      </c>
      <c r="F2" s="92" t="s">
        <v>109</v>
      </c>
      <c r="G2" s="149" t="s">
        <v>110</v>
      </c>
      <c r="H2" s="92" t="s">
        <v>111</v>
      </c>
      <c r="I2" s="92" t="s">
        <v>112</v>
      </c>
      <c r="J2" s="210" t="s">
        <v>113</v>
      </c>
      <c r="K2" s="92" t="s">
        <v>114</v>
      </c>
      <c r="L2" s="205"/>
    </row>
    <row r="3" spans="1:15" s="105" customFormat="1" ht="51.75" customHeight="1" x14ac:dyDescent="0.15">
      <c r="A3" s="154" t="s">
        <v>245</v>
      </c>
      <c r="B3" s="106"/>
      <c r="C3" s="98" t="s">
        <v>117</v>
      </c>
      <c r="D3" s="99">
        <v>1801</v>
      </c>
      <c r="E3" s="100" t="str">
        <f t="shared" ref="E3:E24" si="0">HYPERLINK(O3,N3)</f>
        <v>スマートホームの最新動向と実際
－IoT評価ハウス実習－</v>
      </c>
      <c r="F3" s="151" t="s">
        <v>246</v>
      </c>
      <c r="G3" s="152" t="s">
        <v>247</v>
      </c>
      <c r="H3" s="99">
        <v>16</v>
      </c>
      <c r="I3" s="99">
        <v>2</v>
      </c>
      <c r="J3" s="108" t="s">
        <v>143</v>
      </c>
      <c r="K3" s="101"/>
      <c r="L3" s="211"/>
      <c r="M3" s="103"/>
      <c r="N3" s="153" t="s">
        <v>248</v>
      </c>
      <c r="O3" s="104" t="str">
        <f t="shared" ref="O3:O24" si="1">"https://www.uitec.jeed.go.jp/training/2022/"&amp;D3&amp;".pdf"</f>
        <v>https://www.uitec.jeed.go.jp/training/2022/1801.pdf</v>
      </c>
    </row>
    <row r="4" spans="1:15" s="105" customFormat="1" ht="51.75" customHeight="1" x14ac:dyDescent="0.15">
      <c r="A4" s="154" t="s">
        <v>245</v>
      </c>
      <c r="B4" s="106"/>
      <c r="C4" s="98" t="s">
        <v>117</v>
      </c>
      <c r="D4" s="99">
        <v>1802</v>
      </c>
      <c r="E4" s="100" t="str">
        <f t="shared" si="0"/>
        <v>スマートホームの最新動向と実際
－IoT評価ハウス実習－</v>
      </c>
      <c r="F4" s="151" t="s">
        <v>249</v>
      </c>
      <c r="G4" s="152" t="s">
        <v>247</v>
      </c>
      <c r="H4" s="99">
        <v>16</v>
      </c>
      <c r="I4" s="99">
        <v>2</v>
      </c>
      <c r="J4" s="108" t="s">
        <v>143</v>
      </c>
      <c r="K4" s="101"/>
      <c r="L4" s="211"/>
      <c r="M4" s="103"/>
      <c r="N4" s="153" t="s">
        <v>248</v>
      </c>
      <c r="O4" s="104" t="str">
        <f t="shared" si="1"/>
        <v>https://www.uitec.jeed.go.jp/training/2022/1802.pdf</v>
      </c>
    </row>
    <row r="5" spans="1:15" s="105" customFormat="1" ht="34.5" customHeight="1" x14ac:dyDescent="0.15">
      <c r="A5" s="154" t="s">
        <v>245</v>
      </c>
      <c r="B5" s="106"/>
      <c r="C5" s="98" t="s">
        <v>121</v>
      </c>
      <c r="D5" s="99">
        <v>1803</v>
      </c>
      <c r="E5" s="100" t="str">
        <f t="shared" si="0"/>
        <v>Pythonによる科学技術計算入門</v>
      </c>
      <c r="F5" s="151" t="s">
        <v>246</v>
      </c>
      <c r="G5" s="152" t="s">
        <v>250</v>
      </c>
      <c r="H5" s="99">
        <v>10</v>
      </c>
      <c r="I5" s="99">
        <v>2</v>
      </c>
      <c r="J5" s="108">
        <v>6000</v>
      </c>
      <c r="K5" s="101"/>
      <c r="L5" s="211"/>
      <c r="M5" s="103"/>
      <c r="N5" s="153" t="s">
        <v>251</v>
      </c>
      <c r="O5" s="104" t="str">
        <f t="shared" si="1"/>
        <v>https://www.uitec.jeed.go.jp/training/2022/1803.pdf</v>
      </c>
    </row>
    <row r="6" spans="1:15" s="105" customFormat="1" ht="34.5" customHeight="1" x14ac:dyDescent="0.15">
      <c r="A6" s="154" t="s">
        <v>245</v>
      </c>
      <c r="B6" s="106"/>
      <c r="C6" s="98"/>
      <c r="D6" s="99">
        <v>1804</v>
      </c>
      <c r="E6" s="100" t="str">
        <f t="shared" si="0"/>
        <v>Pythonで学ぶ機械学習の仕組み</v>
      </c>
      <c r="F6" s="151" t="s">
        <v>252</v>
      </c>
      <c r="G6" s="152" t="s">
        <v>116</v>
      </c>
      <c r="H6" s="99">
        <v>10</v>
      </c>
      <c r="I6" s="99">
        <v>2</v>
      </c>
      <c r="J6" s="108">
        <v>6000</v>
      </c>
      <c r="K6" s="101"/>
      <c r="L6" s="211"/>
      <c r="M6" s="103"/>
      <c r="N6" s="153" t="s">
        <v>253</v>
      </c>
      <c r="O6" s="104" t="str">
        <f t="shared" si="1"/>
        <v>https://www.uitec.jeed.go.jp/training/2022/1804.pdf</v>
      </c>
    </row>
    <row r="7" spans="1:15" s="105" customFormat="1" ht="34.5" customHeight="1" x14ac:dyDescent="0.15">
      <c r="A7" s="154" t="s">
        <v>245</v>
      </c>
      <c r="B7" s="106"/>
      <c r="C7" s="98"/>
      <c r="D7" s="99">
        <v>1805</v>
      </c>
      <c r="E7" s="100" t="str">
        <f t="shared" si="0"/>
        <v>使いやすさを追求するための
知識・技術の基本体系</v>
      </c>
      <c r="F7" s="151" t="s">
        <v>254</v>
      </c>
      <c r="G7" s="152" t="s">
        <v>116</v>
      </c>
      <c r="H7" s="99">
        <v>10</v>
      </c>
      <c r="I7" s="99">
        <v>2</v>
      </c>
      <c r="J7" s="108">
        <v>6000</v>
      </c>
      <c r="K7" s="101"/>
      <c r="L7" s="211"/>
      <c r="M7" s="103"/>
      <c r="N7" s="153" t="s">
        <v>255</v>
      </c>
      <c r="O7" s="104" t="str">
        <f t="shared" si="1"/>
        <v>https://www.uitec.jeed.go.jp/training/2022/1805.pdf</v>
      </c>
    </row>
    <row r="8" spans="1:15" s="105" customFormat="1" ht="34.5" customHeight="1" x14ac:dyDescent="0.15">
      <c r="A8" s="154" t="s">
        <v>245</v>
      </c>
      <c r="B8" s="106"/>
      <c r="C8" s="107"/>
      <c r="D8" s="99">
        <v>1806</v>
      </c>
      <c r="E8" s="100" t="str">
        <f t="shared" si="0"/>
        <v>使いやすさを追求するための
知識・技術（生体計測実習編）</v>
      </c>
      <c r="F8" s="151" t="s">
        <v>256</v>
      </c>
      <c r="G8" s="184" t="s">
        <v>116</v>
      </c>
      <c r="H8" s="99">
        <v>7</v>
      </c>
      <c r="I8" s="212">
        <v>2</v>
      </c>
      <c r="J8" s="108">
        <v>6000</v>
      </c>
      <c r="K8" s="101"/>
      <c r="L8" s="211"/>
      <c r="M8" s="103"/>
      <c r="N8" s="153" t="s">
        <v>257</v>
      </c>
      <c r="O8" s="104" t="str">
        <f t="shared" si="1"/>
        <v>https://www.uitec.jeed.go.jp/training/2022/1806.pdf</v>
      </c>
    </row>
    <row r="9" spans="1:15" s="105" customFormat="1" ht="34.5" customHeight="1" x14ac:dyDescent="0.15">
      <c r="A9" s="154" t="s">
        <v>245</v>
      </c>
      <c r="B9" s="106"/>
      <c r="C9" s="98"/>
      <c r="D9" s="99">
        <v>1807</v>
      </c>
      <c r="E9" s="100" t="str">
        <f t="shared" si="0"/>
        <v>モーションキャプチャーの概要と操作</v>
      </c>
      <c r="F9" s="151" t="s">
        <v>204</v>
      </c>
      <c r="G9" s="152" t="s">
        <v>116</v>
      </c>
      <c r="H9" s="99">
        <v>10</v>
      </c>
      <c r="I9" s="99">
        <v>2</v>
      </c>
      <c r="J9" s="108">
        <v>6000</v>
      </c>
      <c r="K9" s="101"/>
      <c r="L9" s="211"/>
      <c r="M9" s="103"/>
      <c r="N9" s="153" t="s">
        <v>258</v>
      </c>
      <c r="O9" s="104" t="str">
        <f t="shared" si="1"/>
        <v>https://www.uitec.jeed.go.jp/training/2022/1807.pdf</v>
      </c>
    </row>
    <row r="10" spans="1:15" s="105" customFormat="1" ht="34.5" customHeight="1" x14ac:dyDescent="0.15">
      <c r="A10" s="154" t="s">
        <v>245</v>
      </c>
      <c r="B10" s="106"/>
      <c r="C10" s="98"/>
      <c r="D10" s="99">
        <v>1808</v>
      </c>
      <c r="E10" s="100" t="str">
        <f t="shared" si="0"/>
        <v>ディープラーニングの基礎とその活用</v>
      </c>
      <c r="F10" s="151" t="s">
        <v>259</v>
      </c>
      <c r="G10" s="152" t="s">
        <v>116</v>
      </c>
      <c r="H10" s="99">
        <v>6</v>
      </c>
      <c r="I10" s="99">
        <v>2</v>
      </c>
      <c r="J10" s="108" t="s">
        <v>143</v>
      </c>
      <c r="K10" s="101"/>
      <c r="L10" s="211"/>
      <c r="M10" s="103"/>
      <c r="N10" s="153" t="s">
        <v>260</v>
      </c>
      <c r="O10" s="104" t="str">
        <f t="shared" si="1"/>
        <v>https://www.uitec.jeed.go.jp/training/2022/1808.pdf</v>
      </c>
    </row>
    <row r="11" spans="1:15" s="105" customFormat="1" ht="34.5" customHeight="1" x14ac:dyDescent="0.15">
      <c r="A11" s="154" t="s">
        <v>245</v>
      </c>
      <c r="B11" s="106"/>
      <c r="C11" s="98"/>
      <c r="D11" s="99">
        <v>1809</v>
      </c>
      <c r="E11" s="100" t="str">
        <f t="shared" si="0"/>
        <v>ヴァーチャルリアリティ（AR）実践操作と
応用</v>
      </c>
      <c r="F11" s="151" t="s">
        <v>261</v>
      </c>
      <c r="G11" s="152" t="s">
        <v>116</v>
      </c>
      <c r="H11" s="99">
        <v>10</v>
      </c>
      <c r="I11" s="99">
        <v>2</v>
      </c>
      <c r="J11" s="108">
        <v>6000</v>
      </c>
      <c r="K11" s="101"/>
      <c r="L11" s="211"/>
      <c r="M11" s="103"/>
      <c r="N11" s="153" t="s">
        <v>262</v>
      </c>
      <c r="O11" s="104" t="str">
        <f t="shared" si="1"/>
        <v>https://www.uitec.jeed.go.jp/training/2022/1809.pdf</v>
      </c>
    </row>
    <row r="12" spans="1:15" s="105" customFormat="1" ht="34.5" customHeight="1" x14ac:dyDescent="0.15">
      <c r="A12" s="154" t="s">
        <v>245</v>
      </c>
      <c r="B12" s="106"/>
      <c r="C12" s="98"/>
      <c r="D12" s="99">
        <v>1810</v>
      </c>
      <c r="E12" s="100" t="str">
        <f t="shared" si="0"/>
        <v>使いやすさや快適性を評価する
生体計測技術（アンプ自作編）</v>
      </c>
      <c r="F12" s="151" t="s">
        <v>160</v>
      </c>
      <c r="G12" s="184" t="s">
        <v>116</v>
      </c>
      <c r="H12" s="99">
        <v>10</v>
      </c>
      <c r="I12" s="99">
        <v>2</v>
      </c>
      <c r="J12" s="108">
        <v>6000</v>
      </c>
      <c r="K12" s="101"/>
      <c r="L12" s="211"/>
      <c r="M12" s="103"/>
      <c r="N12" s="153" t="s">
        <v>263</v>
      </c>
      <c r="O12" s="104" t="str">
        <f t="shared" si="1"/>
        <v>https://www.uitec.jeed.go.jp/training/2022/1810.pdf</v>
      </c>
    </row>
    <row r="13" spans="1:15" s="105" customFormat="1" ht="34.5" customHeight="1" x14ac:dyDescent="0.15">
      <c r="A13" s="154" t="s">
        <v>245</v>
      </c>
      <c r="B13" s="106"/>
      <c r="C13" s="98" t="s">
        <v>117</v>
      </c>
      <c r="D13" s="99">
        <v>1811</v>
      </c>
      <c r="E13" s="100" t="str">
        <f t="shared" si="0"/>
        <v>業務効率化に向けた
ＩＴ技術とセキュリティの考え方</v>
      </c>
      <c r="F13" s="151" t="s">
        <v>264</v>
      </c>
      <c r="G13" s="184" t="s">
        <v>265</v>
      </c>
      <c r="H13" s="99" t="s">
        <v>266</v>
      </c>
      <c r="I13" s="99">
        <v>2</v>
      </c>
      <c r="J13" s="108" t="s">
        <v>143</v>
      </c>
      <c r="K13" s="101"/>
      <c r="L13" s="211"/>
      <c r="M13" s="103"/>
      <c r="N13" s="153" t="s">
        <v>267</v>
      </c>
      <c r="O13" s="104" t="str">
        <f t="shared" si="1"/>
        <v>https://www.uitec.jeed.go.jp/training/2022/1811.pdf</v>
      </c>
    </row>
    <row r="14" spans="1:15" s="105" customFormat="1" ht="34.5" customHeight="1" x14ac:dyDescent="0.15">
      <c r="A14" s="154" t="s">
        <v>245</v>
      </c>
      <c r="B14" s="106"/>
      <c r="C14" s="98" t="s">
        <v>117</v>
      </c>
      <c r="D14" s="99">
        <v>1812</v>
      </c>
      <c r="E14" s="100" t="str">
        <f t="shared" si="0"/>
        <v>業務効率化に向けたＩＴ技術（初級編）</v>
      </c>
      <c r="F14" s="151" t="s">
        <v>268</v>
      </c>
      <c r="G14" s="184" t="s">
        <v>265</v>
      </c>
      <c r="H14" s="99" t="s">
        <v>266</v>
      </c>
      <c r="I14" s="99">
        <v>2</v>
      </c>
      <c r="J14" s="108" t="s">
        <v>143</v>
      </c>
      <c r="K14" s="101"/>
      <c r="L14" s="211"/>
      <c r="M14" s="103"/>
      <c r="N14" s="153" t="s">
        <v>269</v>
      </c>
      <c r="O14" s="104" t="str">
        <f t="shared" si="1"/>
        <v>https://www.uitec.jeed.go.jp/training/2022/1812.pdf</v>
      </c>
    </row>
    <row r="15" spans="1:15" s="105" customFormat="1" ht="35.1" customHeight="1" x14ac:dyDescent="0.15">
      <c r="A15" s="154" t="s">
        <v>245</v>
      </c>
      <c r="B15" s="106"/>
      <c r="C15" s="98" t="s">
        <v>121</v>
      </c>
      <c r="D15" s="99">
        <v>1813</v>
      </c>
      <c r="E15" s="100" t="str">
        <f t="shared" si="0"/>
        <v>ドローン操作・安全（基礎編）</v>
      </c>
      <c r="F15" s="151" t="s">
        <v>270</v>
      </c>
      <c r="G15" s="184" t="s">
        <v>116</v>
      </c>
      <c r="H15" s="99">
        <v>6</v>
      </c>
      <c r="I15" s="99">
        <v>2</v>
      </c>
      <c r="J15" s="108">
        <v>6000</v>
      </c>
      <c r="K15" s="101"/>
      <c r="L15" s="211"/>
      <c r="M15" s="103"/>
      <c r="N15" s="153" t="s">
        <v>271</v>
      </c>
      <c r="O15" s="104" t="str">
        <f t="shared" si="1"/>
        <v>https://www.uitec.jeed.go.jp/training/2022/1813.pdf</v>
      </c>
    </row>
    <row r="16" spans="1:15" s="105" customFormat="1" ht="35.1" customHeight="1" x14ac:dyDescent="0.15">
      <c r="A16" s="154" t="s">
        <v>245</v>
      </c>
      <c r="B16" s="106"/>
      <c r="C16" s="98" t="s">
        <v>117</v>
      </c>
      <c r="D16" s="99">
        <v>1814</v>
      </c>
      <c r="E16" s="100" t="str">
        <f t="shared" si="0"/>
        <v>ドローン操作・安全（応用編）</v>
      </c>
      <c r="F16" s="151" t="s">
        <v>272</v>
      </c>
      <c r="G16" s="184" t="s">
        <v>161</v>
      </c>
      <c r="H16" s="99">
        <v>6</v>
      </c>
      <c r="I16" s="99">
        <v>2</v>
      </c>
      <c r="J16" s="108">
        <v>6000</v>
      </c>
      <c r="K16" s="101"/>
      <c r="L16" s="211"/>
      <c r="M16" s="103"/>
      <c r="N16" s="153" t="s">
        <v>273</v>
      </c>
      <c r="O16" s="104" t="str">
        <f t="shared" si="1"/>
        <v>https://www.uitec.jeed.go.jp/training/2022/1814.pdf</v>
      </c>
    </row>
    <row r="17" spans="1:15" s="105" customFormat="1" ht="35.1" customHeight="1" x14ac:dyDescent="0.15">
      <c r="A17" s="154" t="s">
        <v>245</v>
      </c>
      <c r="B17" s="106"/>
      <c r="C17" s="98"/>
      <c r="D17" s="99">
        <v>1815</v>
      </c>
      <c r="E17" s="100" t="str">
        <f t="shared" si="0"/>
        <v>地理情報システムGISの導入</v>
      </c>
      <c r="F17" s="151" t="s">
        <v>274</v>
      </c>
      <c r="G17" s="184" t="s">
        <v>116</v>
      </c>
      <c r="H17" s="99">
        <v>10</v>
      </c>
      <c r="I17" s="99">
        <v>2</v>
      </c>
      <c r="J17" s="108">
        <v>9500</v>
      </c>
      <c r="K17" s="101"/>
      <c r="L17" s="211"/>
      <c r="M17" s="103"/>
      <c r="N17" s="153" t="s">
        <v>275</v>
      </c>
      <c r="O17" s="104" t="str">
        <f t="shared" si="1"/>
        <v>https://www.uitec.jeed.go.jp/training/2022/1815.pdf</v>
      </c>
    </row>
    <row r="18" spans="1:15" s="105" customFormat="1" ht="35.1" customHeight="1" x14ac:dyDescent="0.15">
      <c r="A18" s="154" t="s">
        <v>245</v>
      </c>
      <c r="B18" s="106"/>
      <c r="C18" s="98"/>
      <c r="D18" s="99">
        <v>1816</v>
      </c>
      <c r="E18" s="100" t="str">
        <f t="shared" si="0"/>
        <v>顧客ニーズに柔軟に応える
ものづくりマネジメント</v>
      </c>
      <c r="F18" s="151" t="s">
        <v>235</v>
      </c>
      <c r="G18" s="184" t="s">
        <v>276</v>
      </c>
      <c r="H18" s="99">
        <v>10</v>
      </c>
      <c r="I18" s="99">
        <v>2</v>
      </c>
      <c r="J18" s="108">
        <v>8000</v>
      </c>
      <c r="K18" s="101"/>
      <c r="L18" s="211"/>
      <c r="M18" s="103"/>
      <c r="N18" s="153" t="s">
        <v>277</v>
      </c>
      <c r="O18" s="104" t="str">
        <f t="shared" si="1"/>
        <v>https://www.uitec.jeed.go.jp/training/2022/1816.pdf</v>
      </c>
    </row>
    <row r="19" spans="1:15" s="105" customFormat="1" ht="35.1" customHeight="1" x14ac:dyDescent="0.15">
      <c r="A19" s="154" t="s">
        <v>245</v>
      </c>
      <c r="B19" s="106"/>
      <c r="C19" s="98"/>
      <c r="D19" s="99">
        <v>1817</v>
      </c>
      <c r="E19" s="100" t="str">
        <f t="shared" si="0"/>
        <v>特許とAI・IoT技術　</v>
      </c>
      <c r="F19" s="151" t="s">
        <v>144</v>
      </c>
      <c r="G19" s="184" t="s">
        <v>234</v>
      </c>
      <c r="H19" s="99">
        <v>20</v>
      </c>
      <c r="I19" s="99">
        <v>2</v>
      </c>
      <c r="J19" s="108" t="s">
        <v>143</v>
      </c>
      <c r="K19" s="101"/>
      <c r="L19" s="211"/>
      <c r="M19" s="213"/>
      <c r="N19" s="153" t="s">
        <v>278</v>
      </c>
      <c r="O19" s="104" t="str">
        <f t="shared" si="1"/>
        <v>https://www.uitec.jeed.go.jp/training/2022/1817.pdf</v>
      </c>
    </row>
    <row r="20" spans="1:15" s="105" customFormat="1" ht="35.1" customHeight="1" x14ac:dyDescent="0.15">
      <c r="A20" s="154" t="s">
        <v>245</v>
      </c>
      <c r="B20" s="106"/>
      <c r="C20" s="98"/>
      <c r="D20" s="99">
        <v>1818</v>
      </c>
      <c r="E20" s="100" t="str">
        <f t="shared" si="0"/>
        <v>物理学の視覚的アプローチ手法</v>
      </c>
      <c r="F20" s="151" t="s">
        <v>144</v>
      </c>
      <c r="G20" s="152" t="s">
        <v>116</v>
      </c>
      <c r="H20" s="99">
        <v>8</v>
      </c>
      <c r="I20" s="99">
        <v>2</v>
      </c>
      <c r="J20" s="108" t="s">
        <v>143</v>
      </c>
      <c r="K20" s="101"/>
      <c r="L20" s="211"/>
      <c r="M20" s="213"/>
      <c r="N20" s="153" t="s">
        <v>279</v>
      </c>
      <c r="O20" s="104" t="str">
        <f t="shared" si="1"/>
        <v>https://www.uitec.jeed.go.jp/training/2022/1818.pdf</v>
      </c>
    </row>
    <row r="21" spans="1:15" s="105" customFormat="1" ht="35.1" customHeight="1" x14ac:dyDescent="0.15">
      <c r="A21" s="154" t="s">
        <v>245</v>
      </c>
      <c r="B21" s="106"/>
      <c r="C21" s="98"/>
      <c r="D21" s="99">
        <v>1819</v>
      </c>
      <c r="E21" s="100" t="str">
        <f t="shared" si="0"/>
        <v>表計算ソフトによる統計解析実習</v>
      </c>
      <c r="F21" s="151" t="s">
        <v>280</v>
      </c>
      <c r="G21" s="184" t="s">
        <v>234</v>
      </c>
      <c r="H21" s="99">
        <v>10</v>
      </c>
      <c r="I21" s="99">
        <v>2</v>
      </c>
      <c r="J21" s="108">
        <v>6000</v>
      </c>
      <c r="K21" s="101"/>
      <c r="L21" s="211"/>
      <c r="M21" s="213"/>
      <c r="N21" s="153" t="s">
        <v>281</v>
      </c>
      <c r="O21" s="104" t="str">
        <f t="shared" si="1"/>
        <v>https://www.uitec.jeed.go.jp/training/2022/1819.pdf</v>
      </c>
    </row>
    <row r="22" spans="1:15" s="105" customFormat="1" ht="51.75" customHeight="1" x14ac:dyDescent="0.15">
      <c r="A22" s="154" t="s">
        <v>245</v>
      </c>
      <c r="B22" s="106"/>
      <c r="C22" s="98"/>
      <c r="D22" s="99">
        <v>1820</v>
      </c>
      <c r="E22" s="100" t="str">
        <f t="shared" si="0"/>
        <v>ものづくりの工程における
人間工学的考え方
～「開発課題」強化のために～</v>
      </c>
      <c r="F22" s="151" t="s">
        <v>282</v>
      </c>
      <c r="G22" s="152" t="s">
        <v>234</v>
      </c>
      <c r="H22" s="99">
        <v>10</v>
      </c>
      <c r="I22" s="99">
        <v>2</v>
      </c>
      <c r="J22" s="108">
        <v>6000</v>
      </c>
      <c r="K22" s="101"/>
      <c r="L22" s="211"/>
      <c r="M22" s="103"/>
      <c r="N22" s="153" t="s">
        <v>283</v>
      </c>
      <c r="O22" s="104" t="str">
        <f t="shared" si="1"/>
        <v>https://www.uitec.jeed.go.jp/training/2022/1820.pdf</v>
      </c>
    </row>
    <row r="23" spans="1:15" s="105" customFormat="1" ht="35.1" customHeight="1" x14ac:dyDescent="0.15">
      <c r="A23" s="154" t="s">
        <v>245</v>
      </c>
      <c r="B23" s="106"/>
      <c r="C23" s="98" t="s">
        <v>117</v>
      </c>
      <c r="D23" s="99">
        <v>1821</v>
      </c>
      <c r="E23" s="100" t="str">
        <f t="shared" si="0"/>
        <v>物理実験を通じた分析、検証
及び報告書作成スキルの向上</v>
      </c>
      <c r="F23" s="151" t="s">
        <v>284</v>
      </c>
      <c r="G23" s="152" t="s">
        <v>116</v>
      </c>
      <c r="H23" s="99">
        <v>6</v>
      </c>
      <c r="I23" s="99">
        <v>2</v>
      </c>
      <c r="J23" s="108" t="s">
        <v>143</v>
      </c>
      <c r="K23" s="101"/>
      <c r="L23" s="211"/>
      <c r="M23" s="103"/>
      <c r="N23" s="153" t="s">
        <v>285</v>
      </c>
      <c r="O23" s="104" t="str">
        <f t="shared" si="1"/>
        <v>https://www.uitec.jeed.go.jp/training/2022/1821.pdf</v>
      </c>
    </row>
    <row r="24" spans="1:15" s="105" customFormat="1" ht="35.1" customHeight="1" x14ac:dyDescent="0.15">
      <c r="A24" s="154" t="s">
        <v>245</v>
      </c>
      <c r="B24" s="106"/>
      <c r="C24" s="98"/>
      <c r="D24" s="99">
        <v>1822</v>
      </c>
      <c r="E24" s="100" t="str">
        <f t="shared" si="0"/>
        <v>技術基礎の数学教育</v>
      </c>
      <c r="F24" s="151" t="s">
        <v>286</v>
      </c>
      <c r="G24" s="184" t="s">
        <v>116</v>
      </c>
      <c r="H24" s="99">
        <v>20</v>
      </c>
      <c r="I24" s="99">
        <v>2</v>
      </c>
      <c r="J24" s="108" t="s">
        <v>143</v>
      </c>
      <c r="K24" s="101"/>
      <c r="L24" s="211"/>
      <c r="M24" s="103"/>
      <c r="N24" s="153" t="s">
        <v>287</v>
      </c>
      <c r="O24" s="104" t="str">
        <f t="shared" si="1"/>
        <v>https://www.uitec.jeed.go.jp/training/2022/1822.pdf</v>
      </c>
    </row>
    <row r="27" spans="1:15" s="97" customFormat="1" ht="18.75" x14ac:dyDescent="0.4">
      <c r="A27" s="147"/>
      <c r="B27" s="89"/>
      <c r="C27" s="89"/>
      <c r="D27" s="94"/>
      <c r="E27" s="95"/>
      <c r="F27" s="96"/>
      <c r="G27" s="155"/>
      <c r="H27" s="94"/>
      <c r="I27" s="94"/>
      <c r="J27" s="215" t="s">
        <v>115</v>
      </c>
      <c r="L27" s="91"/>
      <c r="M27" s="205"/>
      <c r="N27" s="91"/>
      <c r="O27" s="91"/>
    </row>
  </sheetData>
  <autoFilter ref="A2:K24"/>
  <mergeCells count="1">
    <mergeCell ref="C1:K1"/>
  </mergeCells>
  <phoneticPr fontId="1"/>
  <hyperlinks>
    <hyperlink ref="J27" location="'スキルマップ（建築設計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T19" sqref="T19"/>
    </sheetView>
  </sheetViews>
  <sheetFormatPr defaultRowHeight="18.75" x14ac:dyDescent="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12"/>
  <sheetViews>
    <sheetView view="pageBreakPreview" zoomScaleNormal="90" zoomScaleSheetLayoutView="100" workbookViewId="0">
      <selection activeCell="J12" sqref="J12"/>
    </sheetView>
  </sheetViews>
  <sheetFormatPr defaultColWidth="9" defaultRowHeight="13.5" x14ac:dyDescent="0.15"/>
  <cols>
    <col min="1" max="1" width="13.875" style="147" customWidth="1"/>
    <col min="2" max="2" width="4.5" style="89" hidden="1" customWidth="1"/>
    <col min="3" max="3" width="5" style="89" customWidth="1"/>
    <col min="4" max="4" width="6.625" style="94" customWidth="1"/>
    <col min="5" max="5" width="36.625" style="95" customWidth="1"/>
    <col min="6" max="6" width="36.125" style="96" customWidth="1"/>
    <col min="7" max="7" width="25.75" style="155" customWidth="1"/>
    <col min="8" max="9" width="5.875" style="94" customWidth="1"/>
    <col min="10" max="10" width="9.125" style="156" customWidth="1"/>
    <col min="11" max="11" width="9" style="97" customWidth="1"/>
    <col min="12" max="12" width="4.875" style="91" customWidth="1"/>
    <col min="13" max="13" width="9" style="145"/>
    <col min="14" max="15" width="9" style="91" hidden="1" customWidth="1"/>
    <col min="16" max="16384" width="9" style="91"/>
  </cols>
  <sheetData>
    <row r="1" spans="1:15" ht="31.5" customHeight="1" x14ac:dyDescent="0.15">
      <c r="C1" s="236" t="s">
        <v>142</v>
      </c>
      <c r="D1" s="236"/>
      <c r="E1" s="236"/>
      <c r="F1" s="236"/>
      <c r="G1" s="236"/>
      <c r="H1" s="236"/>
      <c r="I1" s="236"/>
      <c r="J1" s="237"/>
      <c r="K1" s="236"/>
      <c r="L1" s="90"/>
    </row>
    <row r="2" spans="1:15" ht="33.75" customHeight="1" x14ac:dyDescent="0.15">
      <c r="A2" s="148" t="s">
        <v>105</v>
      </c>
      <c r="B2" s="92"/>
      <c r="C2" s="93" t="s">
        <v>106</v>
      </c>
      <c r="D2" s="93" t="s">
        <v>107</v>
      </c>
      <c r="E2" s="93" t="s">
        <v>108</v>
      </c>
      <c r="F2" s="92" t="s">
        <v>109</v>
      </c>
      <c r="G2" s="149" t="s">
        <v>110</v>
      </c>
      <c r="H2" s="92" t="s">
        <v>111</v>
      </c>
      <c r="I2" s="92" t="s">
        <v>112</v>
      </c>
      <c r="J2" s="150" t="s">
        <v>113</v>
      </c>
      <c r="K2" s="92" t="s">
        <v>114</v>
      </c>
      <c r="L2" s="145"/>
    </row>
    <row r="3" spans="1:15" s="105" customFormat="1" ht="35.1" customHeight="1" x14ac:dyDescent="0.15">
      <c r="A3" s="154" t="s">
        <v>118</v>
      </c>
      <c r="B3" s="106"/>
      <c r="C3" s="107" t="s">
        <v>117</v>
      </c>
      <c r="D3" s="99">
        <v>6101</v>
      </c>
      <c r="E3" s="100" t="str">
        <f t="shared" ref="E3:E9" si="0">HYPERLINK(O3,N3)</f>
        <v>漆塗装の技術技能とデザイン手法</v>
      </c>
      <c r="F3" s="151" t="s">
        <v>145</v>
      </c>
      <c r="G3" s="152" t="s">
        <v>116</v>
      </c>
      <c r="H3" s="99">
        <v>6</v>
      </c>
      <c r="I3" s="99">
        <v>5</v>
      </c>
      <c r="J3" s="108">
        <v>31000</v>
      </c>
      <c r="K3" s="101"/>
      <c r="L3" s="102"/>
      <c r="M3" s="103"/>
      <c r="N3" s="153" t="s">
        <v>146</v>
      </c>
      <c r="O3" s="104" t="str">
        <f t="shared" ref="O3:O9" si="1">"https://www.uitec.jeed.go.jp/training/2022/"&amp;D3&amp;".pdf"</f>
        <v>https://www.uitec.jeed.go.jp/training/2022/6101.pdf</v>
      </c>
    </row>
    <row r="4" spans="1:15" s="105" customFormat="1" ht="35.1" customHeight="1" x14ac:dyDescent="0.15">
      <c r="A4" s="154" t="s">
        <v>118</v>
      </c>
      <c r="B4" s="106"/>
      <c r="C4" s="107"/>
      <c r="D4" s="99">
        <v>6103</v>
      </c>
      <c r="E4" s="100" t="str">
        <f t="shared" si="0"/>
        <v>建築に使用される木質材料の性質と
利用技術</v>
      </c>
      <c r="F4" s="151" t="s">
        <v>147</v>
      </c>
      <c r="G4" s="152" t="s">
        <v>116</v>
      </c>
      <c r="H4" s="99">
        <v>10</v>
      </c>
      <c r="I4" s="99">
        <v>2</v>
      </c>
      <c r="J4" s="108">
        <v>10000</v>
      </c>
      <c r="K4" s="101"/>
      <c r="L4" s="102"/>
      <c r="M4" s="103"/>
      <c r="N4" s="153" t="s">
        <v>148</v>
      </c>
      <c r="O4" s="104" t="str">
        <f t="shared" si="1"/>
        <v>https://www.uitec.jeed.go.jp/training/2022/6103.pdf</v>
      </c>
    </row>
    <row r="5" spans="1:15" s="105" customFormat="1" ht="35.1" customHeight="1" x14ac:dyDescent="0.15">
      <c r="A5" s="154" t="s">
        <v>118</v>
      </c>
      <c r="B5" s="106"/>
      <c r="C5" s="98" t="s">
        <v>121</v>
      </c>
      <c r="D5" s="99">
        <v>6104</v>
      </c>
      <c r="E5" s="100" t="str">
        <f t="shared" si="0"/>
        <v>木工塗装の技術技能とデザイン展開</v>
      </c>
      <c r="F5" s="151" t="s">
        <v>149</v>
      </c>
      <c r="G5" s="152" t="s">
        <v>116</v>
      </c>
      <c r="H5" s="99">
        <v>6</v>
      </c>
      <c r="I5" s="99">
        <v>3</v>
      </c>
      <c r="J5" s="108">
        <v>19000</v>
      </c>
      <c r="K5" s="101"/>
      <c r="L5" s="102"/>
      <c r="M5" s="103"/>
      <c r="N5" s="153" t="s">
        <v>150</v>
      </c>
      <c r="O5" s="104" t="str">
        <f t="shared" si="1"/>
        <v>https://www.uitec.jeed.go.jp/training/2022/6104.pdf</v>
      </c>
    </row>
    <row r="6" spans="1:15" s="105" customFormat="1" ht="35.1" customHeight="1" x14ac:dyDescent="0.15">
      <c r="A6" s="154" t="s">
        <v>118</v>
      </c>
      <c r="B6" s="106"/>
      <c r="C6" s="98"/>
      <c r="D6" s="99">
        <v>6105</v>
      </c>
      <c r="E6" s="100" t="str">
        <f t="shared" si="0"/>
        <v>実習で学ぶコンクリートの基本</v>
      </c>
      <c r="F6" s="151" t="s">
        <v>151</v>
      </c>
      <c r="G6" s="152" t="s">
        <v>116</v>
      </c>
      <c r="H6" s="99">
        <v>10</v>
      </c>
      <c r="I6" s="99">
        <v>2</v>
      </c>
      <c r="J6" s="108" t="s">
        <v>143</v>
      </c>
      <c r="K6" s="101"/>
      <c r="L6" s="102"/>
      <c r="M6" s="103"/>
      <c r="N6" s="153" t="s">
        <v>152</v>
      </c>
      <c r="O6" s="104" t="str">
        <f t="shared" si="1"/>
        <v>https://www.uitec.jeed.go.jp/training/2022/6105.pdf</v>
      </c>
    </row>
    <row r="7" spans="1:15" s="105" customFormat="1" ht="35.1" customHeight="1" x14ac:dyDescent="0.15">
      <c r="A7" s="154" t="s">
        <v>118</v>
      </c>
      <c r="B7" s="106"/>
      <c r="C7" s="98"/>
      <c r="D7" s="99">
        <v>6106</v>
      </c>
      <c r="E7" s="100" t="str">
        <f t="shared" si="0"/>
        <v>木工機械を用いた加工技術 ルータ編</v>
      </c>
      <c r="F7" s="151" t="s">
        <v>144</v>
      </c>
      <c r="G7" s="152" t="s">
        <v>116</v>
      </c>
      <c r="H7" s="99">
        <v>8</v>
      </c>
      <c r="I7" s="99">
        <v>2</v>
      </c>
      <c r="J7" s="108">
        <v>11000</v>
      </c>
      <c r="K7" s="101"/>
      <c r="L7" s="102"/>
      <c r="M7" s="103"/>
      <c r="N7" s="153" t="s">
        <v>153</v>
      </c>
      <c r="O7" s="104" t="str">
        <f t="shared" si="1"/>
        <v>https://www.uitec.jeed.go.jp/training/2022/6106.pdf</v>
      </c>
    </row>
    <row r="8" spans="1:15" s="105" customFormat="1" ht="35.1" customHeight="1" x14ac:dyDescent="0.15">
      <c r="A8" s="154" t="s">
        <v>118</v>
      </c>
      <c r="B8" s="106"/>
      <c r="C8" s="98"/>
      <c r="D8" s="99">
        <v>6107</v>
      </c>
      <c r="E8" s="100" t="str">
        <f t="shared" si="0"/>
        <v>Rを用いた木材の材料試験結果の
統計的処理法</v>
      </c>
      <c r="F8" s="151" t="s">
        <v>154</v>
      </c>
      <c r="G8" s="152" t="s">
        <v>116</v>
      </c>
      <c r="H8" s="99">
        <v>10</v>
      </c>
      <c r="I8" s="99">
        <v>2</v>
      </c>
      <c r="J8" s="108">
        <v>10000</v>
      </c>
      <c r="K8" s="101"/>
      <c r="L8" s="102"/>
      <c r="M8" s="103"/>
      <c r="N8" s="153" t="s">
        <v>119</v>
      </c>
      <c r="O8" s="104" t="str">
        <f t="shared" si="1"/>
        <v>https://www.uitec.jeed.go.jp/training/2022/6107.pdf</v>
      </c>
    </row>
    <row r="9" spans="1:15" s="105" customFormat="1" ht="35.1" customHeight="1" x14ac:dyDescent="0.15">
      <c r="A9" s="154" t="s">
        <v>118</v>
      </c>
      <c r="B9" s="106"/>
      <c r="C9" s="98"/>
      <c r="D9" s="99">
        <v>6108</v>
      </c>
      <c r="E9" s="100" t="str">
        <f t="shared" si="0"/>
        <v>木材の人工乾燥技術</v>
      </c>
      <c r="F9" s="151" t="s">
        <v>155</v>
      </c>
      <c r="G9" s="152" t="s">
        <v>116</v>
      </c>
      <c r="H9" s="99">
        <v>10</v>
      </c>
      <c r="I9" s="99">
        <v>2</v>
      </c>
      <c r="J9" s="108">
        <v>10000</v>
      </c>
      <c r="K9" s="101"/>
      <c r="L9" s="102"/>
      <c r="M9" s="103"/>
      <c r="N9" s="153" t="s">
        <v>120</v>
      </c>
      <c r="O9" s="104" t="str">
        <f t="shared" si="1"/>
        <v>https://www.uitec.jeed.go.jp/training/2022/6108.pdf</v>
      </c>
    </row>
    <row r="12" spans="1:15" s="97" customFormat="1" ht="18.75" x14ac:dyDescent="0.4">
      <c r="A12" s="147"/>
      <c r="B12" s="89"/>
      <c r="C12" s="89"/>
      <c r="D12" s="94"/>
      <c r="E12" s="95"/>
      <c r="F12" s="96"/>
      <c r="G12" s="155"/>
      <c r="H12" s="94"/>
      <c r="I12" s="94"/>
      <c r="J12" s="215" t="s">
        <v>115</v>
      </c>
      <c r="L12" s="91"/>
      <c r="M12" s="145"/>
      <c r="N12" s="91"/>
      <c r="O12" s="91"/>
    </row>
  </sheetData>
  <autoFilter ref="A2:K9"/>
  <mergeCells count="1">
    <mergeCell ref="C1:K1"/>
  </mergeCells>
  <phoneticPr fontId="1"/>
  <hyperlinks>
    <hyperlink ref="J12" location="'スキルマップ（建築設計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47" customWidth="1"/>
    <col min="2" max="2" width="4.5" style="89" hidden="1" customWidth="1"/>
    <col min="3" max="3" width="5" style="89" customWidth="1"/>
    <col min="4" max="4" width="6.625" style="94" customWidth="1"/>
    <col min="5" max="5" width="36.625" style="95" customWidth="1"/>
    <col min="6" max="6" width="36.125" style="96" customWidth="1"/>
    <col min="7" max="7" width="25.75" style="155" customWidth="1"/>
    <col min="8" max="9" width="5.875" style="94" customWidth="1"/>
    <col min="10" max="10" width="9.125" style="159" customWidth="1"/>
    <col min="11" max="11" width="9" style="97" customWidth="1"/>
    <col min="12" max="12" width="4.875" style="91" customWidth="1"/>
    <col min="13" max="13" width="9" style="146"/>
    <col min="14" max="15" width="9" style="91" hidden="1" customWidth="1"/>
    <col min="16" max="16384" width="9" style="91"/>
  </cols>
  <sheetData>
    <row r="1" spans="1:15" ht="31.5" customHeight="1" x14ac:dyDescent="0.15">
      <c r="C1" s="236" t="s">
        <v>142</v>
      </c>
      <c r="D1" s="236"/>
      <c r="E1" s="236"/>
      <c r="F1" s="236"/>
      <c r="G1" s="236"/>
      <c r="H1" s="236"/>
      <c r="I1" s="236"/>
      <c r="J1" s="237"/>
      <c r="K1" s="236"/>
      <c r="L1" s="90"/>
    </row>
    <row r="2" spans="1:15" ht="33.75" customHeight="1" x14ac:dyDescent="0.15">
      <c r="A2" s="148" t="s">
        <v>105</v>
      </c>
      <c r="B2" s="92"/>
      <c r="C2" s="93" t="s">
        <v>106</v>
      </c>
      <c r="D2" s="93" t="s">
        <v>107</v>
      </c>
      <c r="E2" s="93" t="s">
        <v>108</v>
      </c>
      <c r="F2" s="92" t="s">
        <v>109</v>
      </c>
      <c r="G2" s="149" t="s">
        <v>110</v>
      </c>
      <c r="H2" s="92" t="s">
        <v>111</v>
      </c>
      <c r="I2" s="92" t="s">
        <v>112</v>
      </c>
      <c r="J2" s="158" t="s">
        <v>113</v>
      </c>
      <c r="K2" s="92" t="s">
        <v>114</v>
      </c>
      <c r="L2" s="146"/>
    </row>
    <row r="3" spans="1:15" s="105" customFormat="1" ht="35.1" customHeight="1" x14ac:dyDescent="0.15">
      <c r="A3" s="154" t="s">
        <v>118</v>
      </c>
      <c r="B3" s="106"/>
      <c r="C3" s="98"/>
      <c r="D3" s="99">
        <v>6201</v>
      </c>
      <c r="E3" s="100" t="str">
        <f t="shared" ref="E3:E4" si="0">HYPERLINK(O3,N3)</f>
        <v>住宅の省エネルギー性能評価手法</v>
      </c>
      <c r="F3" s="151" t="s">
        <v>157</v>
      </c>
      <c r="G3" s="152" t="s">
        <v>116</v>
      </c>
      <c r="H3" s="99">
        <v>10</v>
      </c>
      <c r="I3" s="99">
        <v>2</v>
      </c>
      <c r="J3" s="108">
        <v>6000</v>
      </c>
      <c r="K3" s="101"/>
      <c r="L3" s="102"/>
      <c r="M3" s="103"/>
      <c r="N3" s="153" t="s">
        <v>158</v>
      </c>
      <c r="O3" s="104" t="str">
        <f t="shared" ref="O3:O4" si="1">"https://www.uitec.jeed.go.jp/training/2022/"&amp;D3&amp;".pdf"</f>
        <v>https://www.uitec.jeed.go.jp/training/2022/6201.pdf</v>
      </c>
    </row>
    <row r="4" spans="1:15" s="105" customFormat="1" ht="35.1" customHeight="1" x14ac:dyDescent="0.15">
      <c r="A4" s="154" t="s">
        <v>118</v>
      </c>
      <c r="B4" s="106"/>
      <c r="C4" s="98"/>
      <c r="D4" s="99">
        <v>6202</v>
      </c>
      <c r="E4" s="100" t="str">
        <f t="shared" si="0"/>
        <v>屋内外の温熱環境予測と制御に関する
技術</v>
      </c>
      <c r="F4" s="151" t="s">
        <v>156</v>
      </c>
      <c r="G4" s="152" t="s">
        <v>116</v>
      </c>
      <c r="H4" s="99">
        <v>10</v>
      </c>
      <c r="I4" s="99">
        <v>2</v>
      </c>
      <c r="J4" s="108">
        <v>6000</v>
      </c>
      <c r="K4" s="101"/>
      <c r="L4" s="102"/>
      <c r="M4" s="103"/>
      <c r="N4" s="153" t="s">
        <v>159</v>
      </c>
      <c r="O4" s="104" t="str">
        <f t="shared" si="1"/>
        <v>https://www.uitec.jeed.go.jp/training/2022/6202.pdf</v>
      </c>
    </row>
    <row r="7" spans="1:15" s="97" customFormat="1" ht="18.75" x14ac:dyDescent="0.4">
      <c r="A7" s="147"/>
      <c r="B7" s="89"/>
      <c r="C7" s="89"/>
      <c r="D7" s="94"/>
      <c r="E7" s="95"/>
      <c r="F7" s="96"/>
      <c r="G7" s="155"/>
      <c r="H7" s="94"/>
      <c r="I7" s="94"/>
      <c r="J7" s="215" t="s">
        <v>115</v>
      </c>
      <c r="L7" s="91"/>
      <c r="M7" s="146"/>
      <c r="N7" s="91"/>
      <c r="O7" s="91"/>
    </row>
  </sheetData>
  <autoFilter ref="A2:K4"/>
  <mergeCells count="1">
    <mergeCell ref="C1:K1"/>
  </mergeCells>
  <phoneticPr fontId="1"/>
  <hyperlinks>
    <hyperlink ref="J7" location="'スキルマップ（建築設計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47" customWidth="1"/>
    <col min="2" max="2" width="4.5" style="89" hidden="1" customWidth="1"/>
    <col min="3" max="3" width="5" style="89" customWidth="1"/>
    <col min="4" max="4" width="6.625" style="94" customWidth="1"/>
    <col min="5" max="5" width="36.625" style="95" customWidth="1"/>
    <col min="6" max="6" width="36.125" style="96" customWidth="1"/>
    <col min="7" max="7" width="25.75" style="155" customWidth="1"/>
    <col min="8" max="9" width="5.875" style="94" customWidth="1"/>
    <col min="10" max="10" width="9.125" style="162" customWidth="1"/>
    <col min="11" max="11" width="9" style="97" customWidth="1"/>
    <col min="12" max="12" width="4.875" style="91" customWidth="1"/>
    <col min="13" max="13" width="9" style="157"/>
    <col min="14" max="15" width="9" style="91" hidden="1" customWidth="1"/>
    <col min="16" max="16384" width="9" style="91"/>
  </cols>
  <sheetData>
    <row r="1" spans="1:15" ht="31.5" customHeight="1" x14ac:dyDescent="0.15">
      <c r="C1" s="236" t="s">
        <v>142</v>
      </c>
      <c r="D1" s="236"/>
      <c r="E1" s="236"/>
      <c r="F1" s="236"/>
      <c r="G1" s="236"/>
      <c r="H1" s="236"/>
      <c r="I1" s="236"/>
      <c r="J1" s="237"/>
      <c r="K1" s="236"/>
      <c r="L1" s="90"/>
    </row>
    <row r="2" spans="1:15" ht="33.75" customHeight="1" x14ac:dyDescent="0.15">
      <c r="A2" s="148" t="s">
        <v>105</v>
      </c>
      <c r="B2" s="92"/>
      <c r="C2" s="93" t="s">
        <v>106</v>
      </c>
      <c r="D2" s="93" t="s">
        <v>107</v>
      </c>
      <c r="E2" s="93" t="s">
        <v>108</v>
      </c>
      <c r="F2" s="92" t="s">
        <v>109</v>
      </c>
      <c r="G2" s="149" t="s">
        <v>110</v>
      </c>
      <c r="H2" s="92" t="s">
        <v>111</v>
      </c>
      <c r="I2" s="92" t="s">
        <v>112</v>
      </c>
      <c r="J2" s="161" t="s">
        <v>113</v>
      </c>
      <c r="K2" s="92" t="s">
        <v>114</v>
      </c>
      <c r="L2" s="157"/>
    </row>
    <row r="5" spans="1:15" s="97" customFormat="1" ht="18.75" x14ac:dyDescent="0.4">
      <c r="A5" s="147"/>
      <c r="B5" s="89"/>
      <c r="C5" s="89"/>
      <c r="D5" s="94"/>
      <c r="E5" s="95"/>
      <c r="F5" s="96"/>
      <c r="G5" s="155"/>
      <c r="H5" s="94"/>
      <c r="I5" s="94"/>
      <c r="J5" s="215" t="s">
        <v>115</v>
      </c>
      <c r="L5" s="91"/>
      <c r="M5" s="157"/>
      <c r="N5" s="91"/>
      <c r="O5" s="91"/>
    </row>
  </sheetData>
  <autoFilter ref="A2:K2"/>
  <mergeCells count="1">
    <mergeCell ref="C1:K1"/>
  </mergeCells>
  <phoneticPr fontId="1"/>
  <hyperlinks>
    <hyperlink ref="J5" location="'スキルマップ（建築設計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47" customWidth="1"/>
    <col min="2" max="2" width="4.5" style="89" hidden="1" customWidth="1"/>
    <col min="3" max="3" width="5" style="89" customWidth="1"/>
    <col min="4" max="4" width="6.625" style="94" customWidth="1"/>
    <col min="5" max="5" width="36.625" style="95" customWidth="1"/>
    <col min="6" max="6" width="36.125" style="96" customWidth="1"/>
    <col min="7" max="7" width="25.75" style="155" customWidth="1"/>
    <col min="8" max="9" width="5.875" style="94" customWidth="1"/>
    <col min="10" max="10" width="9.125" style="165" customWidth="1"/>
    <col min="11" max="11" width="9" style="97" customWidth="1"/>
    <col min="12" max="12" width="4.875" style="91" customWidth="1"/>
    <col min="13" max="13" width="9" style="160"/>
    <col min="14" max="15" width="9" style="91" hidden="1" customWidth="1"/>
    <col min="16" max="16384" width="9" style="91"/>
  </cols>
  <sheetData>
    <row r="1" spans="1:15" ht="31.5" customHeight="1" x14ac:dyDescent="0.15">
      <c r="C1" s="236" t="s">
        <v>142</v>
      </c>
      <c r="D1" s="236"/>
      <c r="E1" s="236"/>
      <c r="F1" s="236"/>
      <c r="G1" s="236"/>
      <c r="H1" s="236"/>
      <c r="I1" s="236"/>
      <c r="J1" s="237"/>
      <c r="K1" s="236"/>
      <c r="L1" s="90"/>
    </row>
    <row r="2" spans="1:15" ht="33.75" customHeight="1" x14ac:dyDescent="0.15">
      <c r="A2" s="148" t="s">
        <v>105</v>
      </c>
      <c r="B2" s="92"/>
      <c r="C2" s="93" t="s">
        <v>106</v>
      </c>
      <c r="D2" s="93" t="s">
        <v>107</v>
      </c>
      <c r="E2" s="93" t="s">
        <v>108</v>
      </c>
      <c r="F2" s="92" t="s">
        <v>109</v>
      </c>
      <c r="G2" s="149" t="s">
        <v>110</v>
      </c>
      <c r="H2" s="92" t="s">
        <v>111</v>
      </c>
      <c r="I2" s="92" t="s">
        <v>112</v>
      </c>
      <c r="J2" s="164" t="s">
        <v>113</v>
      </c>
      <c r="K2" s="92" t="s">
        <v>114</v>
      </c>
      <c r="L2" s="160"/>
    </row>
    <row r="5" spans="1:15" s="97" customFormat="1" ht="18.75" x14ac:dyDescent="0.4">
      <c r="A5" s="147"/>
      <c r="B5" s="89"/>
      <c r="C5" s="89"/>
      <c r="D5" s="94"/>
      <c r="E5" s="95"/>
      <c r="F5" s="96"/>
      <c r="G5" s="155"/>
      <c r="H5" s="94"/>
      <c r="I5" s="94"/>
      <c r="J5" s="215" t="s">
        <v>115</v>
      </c>
      <c r="L5" s="91"/>
      <c r="M5" s="160"/>
      <c r="N5" s="91"/>
      <c r="O5" s="91"/>
    </row>
  </sheetData>
  <autoFilter ref="A2:K2"/>
  <mergeCells count="1">
    <mergeCell ref="C1:K1"/>
  </mergeCells>
  <phoneticPr fontId="1"/>
  <hyperlinks>
    <hyperlink ref="J5" location="'スキルマップ（建築設計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14"/>
  <sheetViews>
    <sheetView view="pageBreakPreview" zoomScaleNormal="90" zoomScaleSheetLayoutView="100" workbookViewId="0">
      <selection activeCell="J14" sqref="J14"/>
    </sheetView>
  </sheetViews>
  <sheetFormatPr defaultColWidth="9" defaultRowHeight="13.5" x14ac:dyDescent="0.15"/>
  <cols>
    <col min="1" max="1" width="13.875" style="147" customWidth="1"/>
    <col min="2" max="2" width="4.5" style="89" hidden="1" customWidth="1"/>
    <col min="3" max="3" width="5" style="89" customWidth="1"/>
    <col min="4" max="4" width="6.625" style="94" customWidth="1"/>
    <col min="5" max="5" width="36.625" style="95" customWidth="1"/>
    <col min="6" max="6" width="36.125" style="96" customWidth="1"/>
    <col min="7" max="7" width="25.75" style="155" customWidth="1"/>
    <col min="8" max="9" width="5.875" style="94" customWidth="1"/>
    <col min="10" max="10" width="9.125" style="169" customWidth="1"/>
    <col min="11" max="11" width="9" style="97" customWidth="1"/>
    <col min="12" max="12" width="4.875" style="91" customWidth="1"/>
    <col min="13" max="13" width="9" style="163"/>
    <col min="14" max="15" width="9" style="91" hidden="1" customWidth="1"/>
    <col min="16" max="16384" width="9" style="91"/>
  </cols>
  <sheetData>
    <row r="1" spans="1:15" ht="31.5" customHeight="1" x14ac:dyDescent="0.15">
      <c r="C1" s="236" t="s">
        <v>142</v>
      </c>
      <c r="D1" s="236"/>
      <c r="E1" s="236"/>
      <c r="F1" s="236"/>
      <c r="G1" s="236"/>
      <c r="H1" s="236"/>
      <c r="I1" s="236"/>
      <c r="J1" s="237"/>
      <c r="K1" s="236"/>
      <c r="L1" s="90"/>
    </row>
    <row r="2" spans="1:15" ht="33.75" customHeight="1" x14ac:dyDescent="0.15">
      <c r="A2" s="148" t="s">
        <v>105</v>
      </c>
      <c r="B2" s="92"/>
      <c r="C2" s="93" t="s">
        <v>106</v>
      </c>
      <c r="D2" s="93" t="s">
        <v>107</v>
      </c>
      <c r="E2" s="93" t="s">
        <v>108</v>
      </c>
      <c r="F2" s="92" t="s">
        <v>109</v>
      </c>
      <c r="G2" s="149" t="s">
        <v>110</v>
      </c>
      <c r="H2" s="92" t="s">
        <v>111</v>
      </c>
      <c r="I2" s="92" t="s">
        <v>112</v>
      </c>
      <c r="J2" s="167" t="s">
        <v>113</v>
      </c>
      <c r="K2" s="92" t="s">
        <v>114</v>
      </c>
      <c r="L2" s="163"/>
    </row>
    <row r="3" spans="1:15" s="105" customFormat="1" ht="35.1" customHeight="1" x14ac:dyDescent="0.15">
      <c r="A3" s="154" t="s">
        <v>118</v>
      </c>
      <c r="B3" s="106"/>
      <c r="C3" s="98"/>
      <c r="D3" s="99">
        <v>6203</v>
      </c>
      <c r="E3" s="100" t="str">
        <f t="shared" ref="E3" si="0">HYPERLINK(O3,N3)</f>
        <v>在来木造住宅設計技術
（意匠・法規・構造編）</v>
      </c>
      <c r="F3" s="151" t="s">
        <v>162</v>
      </c>
      <c r="G3" s="152" t="s">
        <v>116</v>
      </c>
      <c r="H3" s="99">
        <v>10</v>
      </c>
      <c r="I3" s="99">
        <v>3</v>
      </c>
      <c r="J3" s="108">
        <v>8500</v>
      </c>
      <c r="K3" s="101"/>
      <c r="L3" s="102"/>
      <c r="M3" s="103"/>
      <c r="N3" s="153" t="s">
        <v>163</v>
      </c>
      <c r="O3" s="104" t="str">
        <f t="shared" ref="O3" si="1">"https://www.uitec.jeed.go.jp/training/2022/"&amp;D3&amp;".pdf"</f>
        <v>https://www.uitec.jeed.go.jp/training/2022/6203.pdf</v>
      </c>
    </row>
    <row r="4" spans="1:15" s="105" customFormat="1" ht="35.1" customHeight="1" x14ac:dyDescent="0.15">
      <c r="A4" s="154" t="s">
        <v>118</v>
      </c>
      <c r="B4" s="106"/>
      <c r="C4" s="98"/>
      <c r="D4" s="99">
        <v>6204</v>
      </c>
      <c r="E4" s="100" t="str">
        <f t="shared" ref="E4:E11" si="2">HYPERLINK(O4,N4)</f>
        <v>在来木造住宅設計技術
（環境・設備編）</v>
      </c>
      <c r="F4" s="151" t="s">
        <v>164</v>
      </c>
      <c r="G4" s="152" t="s">
        <v>116</v>
      </c>
      <c r="H4" s="99">
        <v>10</v>
      </c>
      <c r="I4" s="99">
        <v>2</v>
      </c>
      <c r="J4" s="108">
        <v>10000</v>
      </c>
      <c r="K4" s="101"/>
      <c r="L4" s="102"/>
      <c r="M4" s="103"/>
      <c r="N4" s="153" t="s">
        <v>165</v>
      </c>
      <c r="O4" s="104" t="str">
        <f t="shared" ref="O4:O11" si="3">"https://www.uitec.jeed.go.jp/training/2022/"&amp;D4&amp;".pdf"</f>
        <v>https://www.uitec.jeed.go.jp/training/2022/6204.pdf</v>
      </c>
    </row>
    <row r="5" spans="1:15" s="111" customFormat="1" ht="35.1" customHeight="1" x14ac:dyDescent="0.15">
      <c r="A5" s="154" t="s">
        <v>118</v>
      </c>
      <c r="B5" s="106"/>
      <c r="C5" s="98" t="s">
        <v>117</v>
      </c>
      <c r="D5" s="99">
        <v>6205</v>
      </c>
      <c r="E5" s="168" t="str">
        <f t="shared" si="2"/>
        <v>防災コミュニティデザイン
－生活者が考え育む住環境の安心安全－</v>
      </c>
      <c r="F5" s="151" t="s">
        <v>166</v>
      </c>
      <c r="G5" s="152" t="s">
        <v>116</v>
      </c>
      <c r="H5" s="99">
        <v>10</v>
      </c>
      <c r="I5" s="99">
        <v>2</v>
      </c>
      <c r="J5" s="108">
        <v>10000</v>
      </c>
      <c r="K5" s="101"/>
      <c r="L5" s="109"/>
      <c r="M5" s="110"/>
      <c r="N5" s="153" t="s">
        <v>167</v>
      </c>
      <c r="O5" s="104" t="str">
        <f t="shared" si="3"/>
        <v>https://www.uitec.jeed.go.jp/training/2022/6205.pdf</v>
      </c>
    </row>
    <row r="6" spans="1:15" s="105" customFormat="1" ht="35.1" customHeight="1" x14ac:dyDescent="0.15">
      <c r="A6" s="154" t="s">
        <v>118</v>
      </c>
      <c r="B6" s="106"/>
      <c r="C6" s="98" t="s">
        <v>117</v>
      </c>
      <c r="D6" s="99">
        <v>6206</v>
      </c>
      <c r="E6" s="100" t="str">
        <f t="shared" si="2"/>
        <v>インテリアパース技法</v>
      </c>
      <c r="F6" s="151" t="s">
        <v>168</v>
      </c>
      <c r="G6" s="152" t="s">
        <v>161</v>
      </c>
      <c r="H6" s="99">
        <v>10</v>
      </c>
      <c r="I6" s="99">
        <v>2</v>
      </c>
      <c r="J6" s="108">
        <v>6000</v>
      </c>
      <c r="K6" s="101"/>
      <c r="L6" s="102"/>
      <c r="M6" s="103"/>
      <c r="N6" s="153" t="s">
        <v>169</v>
      </c>
      <c r="O6" s="104" t="str">
        <f t="shared" si="3"/>
        <v>https://www.uitec.jeed.go.jp/training/2022/6206.pdf</v>
      </c>
    </row>
    <row r="7" spans="1:15" s="105" customFormat="1" ht="35.1" customHeight="1" x14ac:dyDescent="0.15">
      <c r="A7" s="154" t="s">
        <v>118</v>
      </c>
      <c r="B7" s="106"/>
      <c r="C7" s="98"/>
      <c r="D7" s="99">
        <v>6207</v>
      </c>
      <c r="E7" s="100" t="str">
        <f t="shared" si="2"/>
        <v>建築確認のための設計図書作成技術
（意匠設計編）</v>
      </c>
      <c r="F7" s="151" t="s">
        <v>170</v>
      </c>
      <c r="G7" s="152" t="s">
        <v>116</v>
      </c>
      <c r="H7" s="99">
        <v>10</v>
      </c>
      <c r="I7" s="99">
        <v>3</v>
      </c>
      <c r="J7" s="108">
        <v>8500</v>
      </c>
      <c r="K7" s="101"/>
      <c r="L7" s="102"/>
      <c r="M7" s="103"/>
      <c r="N7" s="153" t="s">
        <v>171</v>
      </c>
      <c r="O7" s="104" t="str">
        <f t="shared" si="3"/>
        <v>https://www.uitec.jeed.go.jp/training/2022/6207.pdf</v>
      </c>
    </row>
    <row r="8" spans="1:15" s="105" customFormat="1" ht="35.1" customHeight="1" x14ac:dyDescent="0.15">
      <c r="A8" s="154" t="s">
        <v>118</v>
      </c>
      <c r="B8" s="106"/>
      <c r="C8" s="98"/>
      <c r="D8" s="99">
        <v>6208</v>
      </c>
      <c r="E8" s="100" t="str">
        <f t="shared" si="2"/>
        <v>建築確認のための設計図書作成技術
（構造・換気設計編）</v>
      </c>
      <c r="F8" s="151" t="s">
        <v>160</v>
      </c>
      <c r="G8" s="152" t="s">
        <v>116</v>
      </c>
      <c r="H8" s="99">
        <v>10</v>
      </c>
      <c r="I8" s="99">
        <v>2</v>
      </c>
      <c r="J8" s="108">
        <v>10000</v>
      </c>
      <c r="K8" s="101"/>
      <c r="L8" s="102"/>
      <c r="M8" s="103"/>
      <c r="N8" s="153" t="s">
        <v>172</v>
      </c>
      <c r="O8" s="104" t="str">
        <f t="shared" si="3"/>
        <v>https://www.uitec.jeed.go.jp/training/2022/6208.pdf</v>
      </c>
    </row>
    <row r="9" spans="1:15" s="105" customFormat="1" ht="35.1" customHeight="1" x14ac:dyDescent="0.15">
      <c r="A9" s="154" t="s">
        <v>118</v>
      </c>
      <c r="B9" s="106"/>
      <c r="C9" s="98" t="s">
        <v>117</v>
      </c>
      <c r="D9" s="99">
        <v>6209</v>
      </c>
      <c r="E9" s="100" t="str">
        <f t="shared" si="2"/>
        <v>空間デザイン心理学の実践</v>
      </c>
      <c r="F9" s="151" t="s">
        <v>173</v>
      </c>
      <c r="G9" s="152" t="s">
        <v>116</v>
      </c>
      <c r="H9" s="99">
        <v>10</v>
      </c>
      <c r="I9" s="99">
        <v>3</v>
      </c>
      <c r="J9" s="108">
        <v>14500</v>
      </c>
      <c r="K9" s="101"/>
      <c r="L9" s="102"/>
      <c r="M9" s="103"/>
      <c r="N9" s="153" t="s">
        <v>174</v>
      </c>
      <c r="O9" s="104" t="str">
        <f t="shared" si="3"/>
        <v>https://www.uitec.jeed.go.jp/training/2022/6209.pdf</v>
      </c>
    </row>
    <row r="10" spans="1:15" s="105" customFormat="1" ht="35.1" customHeight="1" x14ac:dyDescent="0.15">
      <c r="A10" s="154" t="s">
        <v>118</v>
      </c>
      <c r="B10" s="106"/>
      <c r="C10" s="98" t="s">
        <v>117</v>
      </c>
      <c r="D10" s="112">
        <v>6210</v>
      </c>
      <c r="E10" s="100" t="str">
        <f t="shared" si="2"/>
        <v>将来展望を見据えた居住環境整備手法</v>
      </c>
      <c r="F10" s="151" t="s">
        <v>175</v>
      </c>
      <c r="G10" s="152" t="s">
        <v>116</v>
      </c>
      <c r="H10" s="113">
        <v>10</v>
      </c>
      <c r="I10" s="99">
        <v>2</v>
      </c>
      <c r="J10" s="108">
        <v>10000</v>
      </c>
      <c r="K10" s="101"/>
      <c r="L10" s="102"/>
      <c r="M10" s="103"/>
      <c r="N10" s="153" t="s">
        <v>176</v>
      </c>
      <c r="O10" s="104" t="str">
        <f t="shared" si="3"/>
        <v>https://www.uitec.jeed.go.jp/training/2022/6210.pdf</v>
      </c>
    </row>
    <row r="11" spans="1:15" s="105" customFormat="1" ht="34.5" customHeight="1" x14ac:dyDescent="0.15">
      <c r="A11" s="154" t="s">
        <v>118</v>
      </c>
      <c r="B11" s="106"/>
      <c r="C11" s="98"/>
      <c r="D11" s="99">
        <v>6211</v>
      </c>
      <c r="E11" s="100" t="str">
        <f t="shared" si="2"/>
        <v>建築BIM技術</v>
      </c>
      <c r="F11" s="151" t="s">
        <v>177</v>
      </c>
      <c r="G11" s="152" t="s">
        <v>116</v>
      </c>
      <c r="H11" s="99">
        <v>10</v>
      </c>
      <c r="I11" s="99">
        <v>3</v>
      </c>
      <c r="J11" s="108">
        <v>14500</v>
      </c>
      <c r="K11" s="101"/>
      <c r="L11" s="102"/>
      <c r="M11" s="103"/>
      <c r="N11" s="153" t="s">
        <v>178</v>
      </c>
      <c r="O11" s="104" t="str">
        <f t="shared" si="3"/>
        <v>https://www.uitec.jeed.go.jp/training/2022/6211.pdf</v>
      </c>
    </row>
    <row r="14" spans="1:15" s="97" customFormat="1" ht="18.75" x14ac:dyDescent="0.4">
      <c r="A14" s="147"/>
      <c r="B14" s="89"/>
      <c r="C14" s="89"/>
      <c r="D14" s="94"/>
      <c r="E14" s="95"/>
      <c r="F14" s="96"/>
      <c r="G14" s="155"/>
      <c r="H14" s="94"/>
      <c r="I14" s="94"/>
      <c r="J14" s="215" t="s">
        <v>115</v>
      </c>
      <c r="L14" s="91"/>
      <c r="M14" s="163"/>
      <c r="N14" s="91"/>
      <c r="O14" s="91"/>
    </row>
  </sheetData>
  <autoFilter ref="A2:K11"/>
  <mergeCells count="1">
    <mergeCell ref="C1:K1"/>
  </mergeCells>
  <phoneticPr fontId="1"/>
  <hyperlinks>
    <hyperlink ref="J14" location="'スキルマップ（建築設計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47" customWidth="1"/>
    <col min="2" max="2" width="4.5" style="89" hidden="1" customWidth="1"/>
    <col min="3" max="3" width="5" style="89" customWidth="1"/>
    <col min="4" max="4" width="6.625" style="94" customWidth="1"/>
    <col min="5" max="5" width="36.625" style="95" customWidth="1"/>
    <col min="6" max="6" width="36.125" style="96" customWidth="1"/>
    <col min="7" max="7" width="25.75" style="155" customWidth="1"/>
    <col min="8" max="9" width="5.875" style="94" customWidth="1"/>
    <col min="10" max="10" width="9.125" style="172" customWidth="1"/>
    <col min="11" max="11" width="9" style="97" customWidth="1"/>
    <col min="12" max="12" width="4.875" style="91" customWidth="1"/>
    <col min="13" max="13" width="9" style="166"/>
    <col min="14" max="15" width="9" style="91" hidden="1" customWidth="1"/>
    <col min="16" max="16384" width="9" style="91"/>
  </cols>
  <sheetData>
    <row r="1" spans="1:15" ht="31.5" customHeight="1" x14ac:dyDescent="0.15">
      <c r="C1" s="236" t="s">
        <v>142</v>
      </c>
      <c r="D1" s="236"/>
      <c r="E1" s="236"/>
      <c r="F1" s="236"/>
      <c r="G1" s="236"/>
      <c r="H1" s="236"/>
      <c r="I1" s="236"/>
      <c r="J1" s="237"/>
      <c r="K1" s="236"/>
      <c r="L1" s="90"/>
    </row>
    <row r="2" spans="1:15" ht="33.75" customHeight="1" x14ac:dyDescent="0.15">
      <c r="A2" s="148" t="s">
        <v>105</v>
      </c>
      <c r="B2" s="92"/>
      <c r="C2" s="93" t="s">
        <v>106</v>
      </c>
      <c r="D2" s="93" t="s">
        <v>107</v>
      </c>
      <c r="E2" s="93" t="s">
        <v>108</v>
      </c>
      <c r="F2" s="92" t="s">
        <v>109</v>
      </c>
      <c r="G2" s="149" t="s">
        <v>110</v>
      </c>
      <c r="H2" s="92" t="s">
        <v>111</v>
      </c>
      <c r="I2" s="92" t="s">
        <v>112</v>
      </c>
      <c r="J2" s="171" t="s">
        <v>113</v>
      </c>
      <c r="K2" s="92" t="s">
        <v>114</v>
      </c>
      <c r="L2" s="166"/>
    </row>
    <row r="5" spans="1:15" s="97" customFormat="1" ht="18.75" x14ac:dyDescent="0.4">
      <c r="A5" s="147"/>
      <c r="B5" s="89"/>
      <c r="C5" s="89"/>
      <c r="D5" s="94"/>
      <c r="E5" s="95"/>
      <c r="F5" s="96"/>
      <c r="G5" s="155"/>
      <c r="H5" s="94"/>
      <c r="I5" s="94"/>
      <c r="J5" s="215" t="s">
        <v>115</v>
      </c>
      <c r="L5" s="91"/>
      <c r="M5" s="166"/>
      <c r="N5" s="91"/>
      <c r="O5" s="91"/>
    </row>
  </sheetData>
  <autoFilter ref="A2:K2"/>
  <mergeCells count="1">
    <mergeCell ref="C1:K1"/>
  </mergeCells>
  <phoneticPr fontId="1"/>
  <hyperlinks>
    <hyperlink ref="J5" location="'スキルマップ（建築設計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21</vt:i4>
      </vt:variant>
    </vt:vector>
  </HeadingPairs>
  <TitlesOfParts>
    <vt:vector size="43" baseType="lpstr">
      <vt:lpstr>利用規約</vt:lpstr>
      <vt:lpstr>スキルマップ（建築設計科）</vt:lpstr>
      <vt:lpstr>スキルチェック結果</vt:lpstr>
      <vt:lpstr>A-1-03</vt:lpstr>
      <vt:lpstr>A-8-01</vt:lpstr>
      <vt:lpstr>A-8-02</vt:lpstr>
      <vt:lpstr>A-8-03</vt:lpstr>
      <vt:lpstr>A-8-04</vt:lpstr>
      <vt:lpstr>A-8-05</vt:lpstr>
      <vt:lpstr>A-8-06</vt:lpstr>
      <vt:lpstr>A-8-07</vt:lpstr>
      <vt:lpstr>A-9-01</vt:lpstr>
      <vt:lpstr>A-9-02</vt:lpstr>
      <vt:lpstr>A-9-03</vt:lpstr>
      <vt:lpstr>A-9-05</vt:lpstr>
      <vt:lpstr>C-1-02</vt:lpstr>
      <vt:lpstr>C-2-03</vt:lpstr>
      <vt:lpstr>C-3-01</vt:lpstr>
      <vt:lpstr>C-3-02</vt:lpstr>
      <vt:lpstr>C-3-05</vt:lpstr>
      <vt:lpstr>Z-2-01</vt:lpstr>
      <vt:lpstr>DX</vt:lpstr>
      <vt:lpstr>'A-1-03'!Print_Area</vt:lpstr>
      <vt:lpstr>'A-8-01'!Print_Area</vt:lpstr>
      <vt:lpstr>'A-8-02'!Print_Area</vt:lpstr>
      <vt:lpstr>'A-8-03'!Print_Area</vt:lpstr>
      <vt:lpstr>'A-8-04'!Print_Area</vt:lpstr>
      <vt:lpstr>'A-8-05'!Print_Area</vt:lpstr>
      <vt:lpstr>'A-8-06'!Print_Area</vt:lpstr>
      <vt:lpstr>'A-8-07'!Print_Area</vt:lpstr>
      <vt:lpstr>'A-9-01'!Print_Area</vt:lpstr>
      <vt:lpstr>'A-9-02'!Print_Area</vt:lpstr>
      <vt:lpstr>'A-9-03'!Print_Area</vt:lpstr>
      <vt:lpstr>'A-9-05'!Print_Area</vt:lpstr>
      <vt:lpstr>'C-1-02'!Print_Area</vt:lpstr>
      <vt:lpstr>'C-2-03'!Print_Area</vt:lpstr>
      <vt:lpstr>'C-3-01'!Print_Area</vt:lpstr>
      <vt:lpstr>'C-3-02'!Print_Area</vt:lpstr>
      <vt:lpstr>'C-3-05'!Print_Area</vt:lpstr>
      <vt:lpstr>DX!Print_Area</vt:lpstr>
      <vt:lpstr>'Z-2-01'!Print_Area</vt:lpstr>
      <vt:lpstr>'スキルマップ（建築設計科）'!Print_Area</vt:lpstr>
      <vt:lpstr>利用規約!Print_Area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dcterms:created xsi:type="dcterms:W3CDTF">2021-02-19T04:23:16Z</dcterms:created>
  <dcterms:modified xsi:type="dcterms:W3CDTF">2022-03-18T00:02:18Z</dcterms:modified>
</cp:coreProperties>
</file>