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Ｒ040309）\"/>
    </mc:Choice>
  </mc:AlternateContent>
  <bookViews>
    <workbookView xWindow="0" yWindow="0" windowWidth="28800" windowHeight="14010" firstSheet="1" activeTab="1"/>
  </bookViews>
  <sheets>
    <sheet name="利用規約" sheetId="83" r:id="rId1"/>
    <sheet name="スキルマップ（建築科・住居環境科）" sheetId="1" r:id="rId2"/>
    <sheet name="スキルチェック結果" sheetId="2" r:id="rId3"/>
    <sheet name="A-1-03" sheetId="84" r:id="rId4"/>
    <sheet name="A-8-01" sheetId="85" r:id="rId5"/>
    <sheet name="A-8-02" sheetId="86" r:id="rId6"/>
    <sheet name="A-8-03" sheetId="87" r:id="rId7"/>
    <sheet name="A-8-04" sheetId="88" r:id="rId8"/>
    <sheet name="A-8-05" sheetId="89" r:id="rId9"/>
    <sheet name="A-8-06" sheetId="90" r:id="rId10"/>
    <sheet name="A-8-07" sheetId="91" r:id="rId11"/>
    <sheet name="A-9-01" sheetId="92" r:id="rId12"/>
    <sheet name="A-9-02" sheetId="93" r:id="rId13"/>
    <sheet name="A-9-03" sheetId="94" r:id="rId14"/>
    <sheet name="A-9-05" sheetId="95" r:id="rId15"/>
    <sheet name="B-4-02" sheetId="96" r:id="rId16"/>
    <sheet name="C-3-01" sheetId="97" r:id="rId17"/>
    <sheet name="C-3-02" sheetId="98" r:id="rId18"/>
    <sheet name="C-3-03" sheetId="99" r:id="rId19"/>
    <sheet name="C-3-04" sheetId="100" r:id="rId20"/>
    <sheet name="C-3-05" sheetId="101" r:id="rId21"/>
    <sheet name="D-1-04" sheetId="102" r:id="rId22"/>
    <sheet name="Z-2-01" sheetId="103" r:id="rId23"/>
    <sheet name="DX" sheetId="104" r:id="rId24"/>
  </sheets>
  <definedNames>
    <definedName name="_xlnm._FilterDatabase" localSheetId="3" hidden="1">'A-1-03'!$A$2:$K$9</definedName>
    <definedName name="_xlnm._FilterDatabase" localSheetId="4" hidden="1">'A-8-01'!$A$2:$K$4</definedName>
    <definedName name="_xlnm._FilterDatabase" localSheetId="5" hidden="1">'A-8-02'!$A$2:$K$2</definedName>
    <definedName name="_xlnm._FilterDatabase" localSheetId="6" hidden="1">'A-8-03'!$A$2:$K$2</definedName>
    <definedName name="_xlnm._FilterDatabase" localSheetId="7" hidden="1">'A-8-04'!$A$2:$K$11</definedName>
    <definedName name="_xlnm._FilterDatabase" localSheetId="8" hidden="1">'A-8-05'!$A$2:$K$2</definedName>
    <definedName name="_xlnm._FilterDatabase" localSheetId="9" hidden="1">'A-8-06'!$A$2:$K$4</definedName>
    <definedName name="_xlnm._FilterDatabase" localSheetId="10" hidden="1">'A-8-07'!$A$2:$K$2</definedName>
    <definedName name="_xlnm._FilterDatabase" localSheetId="11" hidden="1">'A-9-01'!$A$2:$K$4</definedName>
    <definedName name="_xlnm._FilterDatabase" localSheetId="12" hidden="1">'A-9-02'!$A$2:$K$6</definedName>
    <definedName name="_xlnm._FilterDatabase" localSheetId="13" hidden="1">'A-9-03'!$A$2:$K$3</definedName>
    <definedName name="_xlnm._FilterDatabase" localSheetId="14" hidden="1">'A-9-05'!$A$2:$K$5</definedName>
    <definedName name="_xlnm._FilterDatabase" localSheetId="15" hidden="1">'B-4-02'!$A$2:$K$10</definedName>
    <definedName name="_xlnm._FilterDatabase" localSheetId="16" hidden="1">'C-3-01'!$A$2:$K$7</definedName>
    <definedName name="_xlnm._FilterDatabase" localSheetId="17" hidden="1">'C-3-02'!$A$2:$K$2</definedName>
    <definedName name="_xlnm._FilterDatabase" localSheetId="18" hidden="1">'C-3-03'!$A$2:$K$2</definedName>
    <definedName name="_xlnm._FilterDatabase" localSheetId="19" hidden="1">'C-3-04'!$A$2:$K$6</definedName>
    <definedName name="_xlnm._FilterDatabase" localSheetId="20" hidden="1">'C-3-05'!$A$2:$K$8</definedName>
    <definedName name="_xlnm._FilterDatabase" localSheetId="21" hidden="1">'D-1-04'!$A$2:$K$7</definedName>
    <definedName name="_xlnm._FilterDatabase" localSheetId="23" hidden="1">DX!$A$2:$K$24</definedName>
    <definedName name="_xlnm._FilterDatabase" localSheetId="22"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3">#REF!</definedName>
    <definedName name="data" localSheetId="22">#REF!</definedName>
    <definedName name="data">#REF!</definedName>
    <definedName name="_xlnm.Print_Area" localSheetId="3">'A-1-03'!$A$1:$K$16</definedName>
    <definedName name="_xlnm.Print_Area" localSheetId="4">'A-8-01'!$A$1:$K$11</definedName>
    <definedName name="_xlnm.Print_Area" localSheetId="5">'A-8-02'!$A$1:$K$9</definedName>
    <definedName name="_xlnm.Print_Area" localSheetId="6">'A-8-03'!$A$1:$K$9</definedName>
    <definedName name="_xlnm.Print_Area" localSheetId="7">'A-8-04'!$A$1:$K$18</definedName>
    <definedName name="_xlnm.Print_Area" localSheetId="8">'A-8-05'!$A$1:$K$9</definedName>
    <definedName name="_xlnm.Print_Area" localSheetId="9">'A-8-06'!$A$1:$K$11</definedName>
    <definedName name="_xlnm.Print_Area" localSheetId="10">'A-8-07'!$A$1:$K$9</definedName>
    <definedName name="_xlnm.Print_Area" localSheetId="11">'A-9-01'!$A$1:$K$11</definedName>
    <definedName name="_xlnm.Print_Area" localSheetId="12">'A-9-02'!$A$1:$K$13</definedName>
    <definedName name="_xlnm.Print_Area" localSheetId="13">'A-9-03'!$A$1:$K$10</definedName>
    <definedName name="_xlnm.Print_Area" localSheetId="14">'A-9-05'!$A$1:$K$12</definedName>
    <definedName name="_xlnm.Print_Area" localSheetId="15">'B-4-02'!$A$1:$K$17</definedName>
    <definedName name="_xlnm.Print_Area" localSheetId="16">'C-3-01'!$A$1:$K$14</definedName>
    <definedName name="_xlnm.Print_Area" localSheetId="17">'C-3-02'!$A$1:$K$9</definedName>
    <definedName name="_xlnm.Print_Area" localSheetId="18">'C-3-03'!$A$1:$K$9</definedName>
    <definedName name="_xlnm.Print_Area" localSheetId="19">'C-3-04'!$A$1:$K$13</definedName>
    <definedName name="_xlnm.Print_Area" localSheetId="20">'C-3-05'!$A$1:$K$15</definedName>
    <definedName name="_xlnm.Print_Area" localSheetId="21">'D-1-04'!$A$1:$K$14</definedName>
    <definedName name="_xlnm.Print_Area" localSheetId="23">DX!$A$1:$K$31</definedName>
    <definedName name="_xlnm.Print_Area" localSheetId="22">'Z-2-01'!$A$1:$K$15</definedName>
    <definedName name="_xlnm.Print_Area" localSheetId="1">'スキルマップ（建築科・住居環境科）'!$A$1:$L$62</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04" l="1"/>
  <c r="E24" i="104" s="1"/>
  <c r="O23" i="104"/>
  <c r="E23" i="104" s="1"/>
  <c r="O22" i="104"/>
  <c r="E22" i="104" s="1"/>
  <c r="O21" i="104"/>
  <c r="E21" i="104"/>
  <c r="O20" i="104"/>
  <c r="E20" i="104" s="1"/>
  <c r="O19" i="104"/>
  <c r="E19" i="104" s="1"/>
  <c r="O18" i="104"/>
  <c r="E18" i="104" s="1"/>
  <c r="O17" i="104"/>
  <c r="E17" i="104"/>
  <c r="O16" i="104"/>
  <c r="E16" i="104" s="1"/>
  <c r="O15" i="104"/>
  <c r="E15" i="104" s="1"/>
  <c r="O14" i="104"/>
  <c r="E14" i="104" s="1"/>
  <c r="O13" i="104"/>
  <c r="E13" i="104" s="1"/>
  <c r="O12" i="104"/>
  <c r="E12" i="104" s="1"/>
  <c r="O11" i="104"/>
  <c r="E11" i="104" s="1"/>
  <c r="O10" i="104"/>
  <c r="E10" i="104" s="1"/>
  <c r="O9" i="104"/>
  <c r="E9" i="104" s="1"/>
  <c r="O8" i="104"/>
  <c r="E8" i="104" s="1"/>
  <c r="O7" i="104"/>
  <c r="E7" i="104" s="1"/>
  <c r="O6" i="104"/>
  <c r="E6" i="104" s="1"/>
  <c r="O5" i="104"/>
  <c r="E5" i="104"/>
  <c r="O4" i="104"/>
  <c r="E4" i="104" s="1"/>
  <c r="O3" i="104"/>
  <c r="E3" i="104" s="1"/>
  <c r="O8" i="103" l="1"/>
  <c r="E8" i="103" s="1"/>
  <c r="O7" i="103"/>
  <c r="E7" i="103" s="1"/>
  <c r="O6" i="103"/>
  <c r="E6" i="103" s="1"/>
  <c r="O5" i="103"/>
  <c r="E5" i="103" s="1"/>
  <c r="O4" i="103"/>
  <c r="E4" i="103" s="1"/>
  <c r="O3" i="103"/>
  <c r="E3" i="103" s="1"/>
  <c r="O7" i="102" l="1"/>
  <c r="E7" i="102" s="1"/>
  <c r="O6" i="102"/>
  <c r="E6" i="102" s="1"/>
  <c r="O5" i="102"/>
  <c r="E5" i="102" s="1"/>
  <c r="O4" i="102"/>
  <c r="E4" i="102" s="1"/>
  <c r="O3" i="102"/>
  <c r="E3" i="102" s="1"/>
  <c r="O8" i="101" l="1"/>
  <c r="E8" i="101" s="1"/>
  <c r="O7" i="101"/>
  <c r="E7" i="101" s="1"/>
  <c r="O6" i="101"/>
  <c r="E6" i="101" s="1"/>
  <c r="O5" i="101"/>
  <c r="E5" i="101" s="1"/>
  <c r="O4" i="101"/>
  <c r="E4" i="101" s="1"/>
  <c r="O3" i="101"/>
  <c r="E3" i="101" s="1"/>
  <c r="O6" i="100" l="1"/>
  <c r="E6" i="100" s="1"/>
  <c r="O5" i="100"/>
  <c r="E5" i="100" s="1"/>
  <c r="O4" i="100"/>
  <c r="E4" i="100" s="1"/>
  <c r="O3" i="100"/>
  <c r="E3" i="100" s="1"/>
  <c r="O7" i="97" l="1"/>
  <c r="E7" i="97" s="1"/>
  <c r="O6" i="97"/>
  <c r="E6" i="97" s="1"/>
  <c r="O5" i="97"/>
  <c r="E5" i="97" s="1"/>
  <c r="O4" i="97"/>
  <c r="E4" i="97" s="1"/>
  <c r="O3" i="97"/>
  <c r="E3" i="97" s="1"/>
  <c r="O10" i="96" l="1"/>
  <c r="E10" i="96" s="1"/>
  <c r="O9" i="96"/>
  <c r="E9" i="96" s="1"/>
  <c r="O8" i="96"/>
  <c r="E8" i="96" s="1"/>
  <c r="O7" i="96"/>
  <c r="E7" i="96" s="1"/>
  <c r="O6" i="96"/>
  <c r="E6" i="96" s="1"/>
  <c r="O5" i="96"/>
  <c r="E5" i="96" s="1"/>
  <c r="O4" i="96"/>
  <c r="E4" i="96" s="1"/>
  <c r="O3" i="96"/>
  <c r="E3" i="96" s="1"/>
  <c r="O5" i="95" l="1"/>
  <c r="E5" i="95" s="1"/>
  <c r="O4" i="95"/>
  <c r="E4" i="95" s="1"/>
  <c r="O3" i="95"/>
  <c r="E3" i="95" s="1"/>
  <c r="O3" i="94" l="1"/>
  <c r="E3" i="94" s="1"/>
  <c r="O6" i="93" l="1"/>
  <c r="E6" i="93" s="1"/>
  <c r="O5" i="93"/>
  <c r="E5" i="93" s="1"/>
  <c r="O4" i="93"/>
  <c r="E4" i="93" s="1"/>
  <c r="O3" i="93"/>
  <c r="E3" i="93"/>
  <c r="O4" i="92" l="1"/>
  <c r="E4" i="92" s="1"/>
  <c r="O3" i="92"/>
  <c r="E3" i="92" s="1"/>
  <c r="O4" i="90" l="1"/>
  <c r="E4" i="90" s="1"/>
  <c r="O3" i="90"/>
  <c r="E3" i="90" s="1"/>
  <c r="O11" i="88" l="1"/>
  <c r="E11" i="88" s="1"/>
  <c r="O10" i="88"/>
  <c r="E10" i="88" s="1"/>
  <c r="O9" i="88"/>
  <c r="E9" i="88" s="1"/>
  <c r="O8" i="88"/>
  <c r="E8" i="88" s="1"/>
  <c r="O7" i="88"/>
  <c r="E7" i="88" s="1"/>
  <c r="O6" i="88"/>
  <c r="E6" i="88" s="1"/>
  <c r="O5" i="88"/>
  <c r="E5" i="88" s="1"/>
  <c r="O4" i="88"/>
  <c r="E4" i="88"/>
  <c r="O3" i="88"/>
  <c r="E3" i="88" s="1"/>
  <c r="O4" i="85" l="1"/>
  <c r="E4" i="85" s="1"/>
  <c r="O3" i="85"/>
  <c r="E3" i="85" s="1"/>
  <c r="O9" i="84" l="1"/>
  <c r="E9" i="84" s="1"/>
  <c r="O8" i="84"/>
  <c r="E8" i="84" s="1"/>
  <c r="O7" i="84"/>
  <c r="E7" i="84" s="1"/>
  <c r="O6" i="84"/>
  <c r="E6" i="84" s="1"/>
  <c r="O5" i="84"/>
  <c r="E5" i="84" s="1"/>
  <c r="O4" i="84"/>
  <c r="E4" i="84" s="1"/>
  <c r="O3" i="84"/>
  <c r="E3" i="84" s="1"/>
  <c r="O53" i="1" l="1"/>
  <c r="P53" i="1" s="1"/>
  <c r="R9" i="1" s="1"/>
  <c r="N53" i="1"/>
  <c r="O50" i="1"/>
  <c r="P50" i="1" s="1"/>
  <c r="R8" i="1" s="1"/>
  <c r="N50" i="1"/>
  <c r="O37" i="1"/>
  <c r="P37" i="1" s="1"/>
  <c r="R7" i="1" s="1"/>
  <c r="N37" i="1"/>
  <c r="O35" i="1"/>
  <c r="P35" i="1" s="1"/>
  <c r="R6" i="1" s="1"/>
  <c r="N35" i="1"/>
  <c r="O5" i="1"/>
  <c r="N5" i="1"/>
  <c r="P5" i="1" l="1"/>
  <c r="R5" i="1" s="1"/>
</calcChain>
</file>

<file path=xl/sharedStrings.xml><?xml version="1.0" encoding="utf-8"?>
<sst xmlns="http://schemas.openxmlformats.org/spreadsheetml/2006/main" count="813" uniqueCount="325">
  <si>
    <t>高度職業訓練</t>
    <rPh sb="0" eb="2">
      <t>コウド</t>
    </rPh>
    <rPh sb="2" eb="4">
      <t>ショクギョウ</t>
    </rPh>
    <rPh sb="4" eb="6">
      <t>クンレン</t>
    </rPh>
    <phoneticPr fontId="4"/>
  </si>
  <si>
    <t>建築科・住居環境科</t>
    <rPh sb="0" eb="2">
      <t>ケンチク</t>
    </rPh>
    <rPh sb="2" eb="3">
      <t>カ</t>
    </rPh>
    <rPh sb="4" eb="6">
      <t>ジュウキョ</t>
    </rPh>
    <rPh sb="6" eb="8">
      <t>カンキョウ</t>
    </rPh>
    <rPh sb="8" eb="9">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</si>
  <si>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</si>
  <si>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</si>
  <si>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</si>
  <si>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</si>
  <si>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</si>
  <si>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</si>
  <si>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</si>
  <si>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</si>
  <si>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</si>
  <si>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</si>
  <si>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</si>
  <si>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</si>
  <si>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rPh sb="0" eb="2">
      <t>ザイリョウ</t>
    </rPh>
    <rPh sb="2" eb="4">
      <t>トクセイ</t>
    </rPh>
    <rPh sb="5" eb="7">
      <t>ザイリョウ</t>
    </rPh>
    <rPh sb="7" eb="9">
      <t>ヒョウカ</t>
    </rPh>
    <phoneticPr fontId="11"/>
  </si>
  <si>
    <t>A-1-03</t>
    <phoneticPr fontId="4"/>
  </si>
  <si>
    <t>建築材料</t>
    <rPh sb="0" eb="4">
      <t>ケンチクザイリョウ</t>
    </rPh>
    <phoneticPr fontId="4"/>
  </si>
  <si>
    <t>設計・開発</t>
    <rPh sb="0" eb="2">
      <t>セッケイ</t>
    </rPh>
    <rPh sb="3" eb="5">
      <t>カイハツ</t>
    </rPh>
    <phoneticPr fontId="11"/>
  </si>
  <si>
    <t>関連研修一覧へ</t>
    <rPh sb="0" eb="2">
      <t>カンレン</t>
    </rPh>
    <rPh sb="2" eb="4">
      <t>ケンシュウ</t>
    </rPh>
    <rPh sb="4" eb="6">
      <t>イチラン</t>
    </rPh>
    <phoneticPr fontId="6"/>
  </si>
  <si>
    <t>建築材料（基礎）</t>
    <phoneticPr fontId="6"/>
  </si>
  <si>
    <t>建築材料（応用）</t>
    <phoneticPr fontId="6"/>
  </si>
  <si>
    <t>加工・組立</t>
    <phoneticPr fontId="11"/>
  </si>
  <si>
    <t>建築計画／建築意匠設計</t>
    <rPh sb="0" eb="2">
      <t>ケンチク</t>
    </rPh>
    <rPh sb="2" eb="4">
      <t>ケイカク</t>
    </rPh>
    <rPh sb="5" eb="7">
      <t>ケンチク</t>
    </rPh>
    <rPh sb="7" eb="9">
      <t>イショウ</t>
    </rPh>
    <rPh sb="9" eb="11">
      <t>セッケイ</t>
    </rPh>
    <phoneticPr fontId="4"/>
  </si>
  <si>
    <t>A-8-01</t>
  </si>
  <si>
    <t>建築企画／開発／デザイン（建築環境含む）</t>
    <rPh sb="0" eb="2">
      <t>ケンチク</t>
    </rPh>
    <rPh sb="2" eb="4">
      <t>キカク</t>
    </rPh>
    <rPh sb="5" eb="7">
      <t>カイハツ</t>
    </rPh>
    <rPh sb="13" eb="15">
      <t>ケンチク</t>
    </rPh>
    <rPh sb="15" eb="17">
      <t>カンキョウ</t>
    </rPh>
    <rPh sb="17" eb="18">
      <t>フク</t>
    </rPh>
    <phoneticPr fontId="4"/>
  </si>
  <si>
    <t>工事・施工</t>
    <phoneticPr fontId="11"/>
  </si>
  <si>
    <t>建築環境（基礎）</t>
    <phoneticPr fontId="6"/>
  </si>
  <si>
    <t>建築環境（応用）</t>
    <phoneticPr fontId="6"/>
  </si>
  <si>
    <t>検査</t>
    <rPh sb="0" eb="2">
      <t>ケンサ</t>
    </rPh>
    <phoneticPr fontId="11"/>
  </si>
  <si>
    <t>A-8-02</t>
  </si>
  <si>
    <t>建築法規</t>
    <rPh sb="0" eb="2">
      <t>ケンチク</t>
    </rPh>
    <rPh sb="2" eb="4">
      <t>ホウキ</t>
    </rPh>
    <phoneticPr fontId="4"/>
  </si>
  <si>
    <t>教育・安全</t>
    <rPh sb="0" eb="2">
      <t>キョウイク</t>
    </rPh>
    <rPh sb="3" eb="5">
      <t>アンゼン</t>
    </rPh>
    <phoneticPr fontId="11"/>
  </si>
  <si>
    <t>建築法規（基礎）</t>
    <phoneticPr fontId="4"/>
  </si>
  <si>
    <t>建築法規（応用）</t>
    <phoneticPr fontId="6"/>
  </si>
  <si>
    <t>A-8-03</t>
  </si>
  <si>
    <t>建築計画／見積／積算</t>
    <rPh sb="0" eb="2">
      <t>ケンチク</t>
    </rPh>
    <rPh sb="2" eb="4">
      <t>ケイカク</t>
    </rPh>
    <rPh sb="5" eb="7">
      <t>ミツ</t>
    </rPh>
    <rPh sb="8" eb="10">
      <t>セキサン</t>
    </rPh>
    <phoneticPr fontId="4"/>
  </si>
  <si>
    <t>建築計画</t>
    <phoneticPr fontId="4"/>
  </si>
  <si>
    <t>建築積算</t>
    <phoneticPr fontId="6"/>
  </si>
  <si>
    <t>建築構法</t>
    <phoneticPr fontId="4"/>
  </si>
  <si>
    <t>建築史</t>
    <phoneticPr fontId="6"/>
  </si>
  <si>
    <t>A-8-04</t>
    <phoneticPr fontId="4"/>
  </si>
  <si>
    <t>建築設計／建築製図（パース含む）</t>
    <rPh sb="0" eb="2">
      <t>ケンチク</t>
    </rPh>
    <rPh sb="2" eb="4">
      <t>セッケイ</t>
    </rPh>
    <rPh sb="5" eb="7">
      <t>ケンチク</t>
    </rPh>
    <rPh sb="7" eb="9">
      <t>セイズ</t>
    </rPh>
    <rPh sb="13" eb="14">
      <t>フク</t>
    </rPh>
    <phoneticPr fontId="4"/>
  </si>
  <si>
    <t>建築製図</t>
    <phoneticPr fontId="6"/>
  </si>
  <si>
    <t>建築設計（応用）</t>
    <phoneticPr fontId="6"/>
  </si>
  <si>
    <t>ＢＩＭ</t>
    <phoneticPr fontId="6"/>
  </si>
  <si>
    <t>建築設計（基礎）</t>
    <phoneticPr fontId="6"/>
  </si>
  <si>
    <t>建築ＣＡＤ</t>
    <phoneticPr fontId="6"/>
  </si>
  <si>
    <t>プレゼンテーション（２Ｄ・３Ｄ・パース）</t>
    <phoneticPr fontId="6"/>
  </si>
  <si>
    <t>A-8-05</t>
  </si>
  <si>
    <t>エクステリア計画・設計</t>
    <rPh sb="6" eb="8">
      <t>ケイカク</t>
    </rPh>
    <rPh sb="9" eb="11">
      <t>セッケイ</t>
    </rPh>
    <phoneticPr fontId="6"/>
  </si>
  <si>
    <t>エクステリア計画・設計（基礎）</t>
    <phoneticPr fontId="4"/>
  </si>
  <si>
    <t>エクステリア計画・設計（応用）</t>
    <phoneticPr fontId="4"/>
  </si>
  <si>
    <t>A-8-06</t>
  </si>
  <si>
    <t>インテリア計画・設計</t>
    <phoneticPr fontId="4"/>
  </si>
  <si>
    <t>インテリア計画・設計（基礎）</t>
    <phoneticPr fontId="4"/>
  </si>
  <si>
    <t>インテリア計画・設計（応用）</t>
    <phoneticPr fontId="4"/>
  </si>
  <si>
    <t>A-8-07</t>
  </si>
  <si>
    <t>建築設備計画・設計</t>
    <rPh sb="0" eb="2">
      <t>ケンチク</t>
    </rPh>
    <rPh sb="2" eb="4">
      <t>セツビ</t>
    </rPh>
    <rPh sb="4" eb="6">
      <t>ケイカク</t>
    </rPh>
    <rPh sb="7" eb="9">
      <t>セッケイ</t>
    </rPh>
    <phoneticPr fontId="6"/>
  </si>
  <si>
    <t>空調理論</t>
    <phoneticPr fontId="6"/>
  </si>
  <si>
    <t>給排水設備設計</t>
    <phoneticPr fontId="6"/>
  </si>
  <si>
    <t>空調設備設計</t>
    <phoneticPr fontId="6"/>
  </si>
  <si>
    <t>建築構造設計</t>
    <rPh sb="0" eb="2">
      <t>ケンチク</t>
    </rPh>
    <rPh sb="2" eb="4">
      <t>コウゾウ</t>
    </rPh>
    <rPh sb="4" eb="6">
      <t>セッケイ</t>
    </rPh>
    <phoneticPr fontId="4"/>
  </si>
  <si>
    <t>A-9-01</t>
    <phoneticPr fontId="4"/>
  </si>
  <si>
    <t>木質構造設計</t>
    <rPh sb="0" eb="2">
      <t>モクシツ</t>
    </rPh>
    <rPh sb="2" eb="4">
      <t>コウゾウ</t>
    </rPh>
    <rPh sb="4" eb="6">
      <t>セッケイ</t>
    </rPh>
    <phoneticPr fontId="4"/>
  </si>
  <si>
    <t>木質構造設計(基礎)</t>
    <phoneticPr fontId="4"/>
  </si>
  <si>
    <t>木質構造設計（許容応力度設計）</t>
    <phoneticPr fontId="4"/>
  </si>
  <si>
    <t>A-9-02</t>
  </si>
  <si>
    <t>鉄骨構造設計</t>
    <rPh sb="0" eb="2">
      <t>テッコツ</t>
    </rPh>
    <rPh sb="2" eb="4">
      <t>コウゾウ</t>
    </rPh>
    <rPh sb="4" eb="6">
      <t>セッケイ</t>
    </rPh>
    <phoneticPr fontId="4"/>
  </si>
  <si>
    <t>鉄骨構造設計</t>
    <phoneticPr fontId="6"/>
  </si>
  <si>
    <t>A-9-03</t>
  </si>
  <si>
    <t>鉄筋コンクリート構造設計</t>
    <rPh sb="0" eb="2">
      <t>テッキン</t>
    </rPh>
    <rPh sb="8" eb="10">
      <t>コウゾウ</t>
    </rPh>
    <rPh sb="10" eb="12">
      <t>セッケイ</t>
    </rPh>
    <phoneticPr fontId="4"/>
  </si>
  <si>
    <t>鉄筋コンクリート構造設計</t>
    <phoneticPr fontId="6"/>
  </si>
  <si>
    <t>A-9-05</t>
  </si>
  <si>
    <t>建築構造解析</t>
    <rPh sb="0" eb="2">
      <t>ケンチク</t>
    </rPh>
    <rPh sb="2" eb="4">
      <t>コウゾウ</t>
    </rPh>
    <rPh sb="4" eb="6">
      <t>カイセキ</t>
    </rPh>
    <phoneticPr fontId="4"/>
  </si>
  <si>
    <t>構造力学（建築物）</t>
    <phoneticPr fontId="4"/>
  </si>
  <si>
    <t>建築構造解析</t>
    <phoneticPr fontId="4"/>
  </si>
  <si>
    <t>B</t>
  </si>
  <si>
    <t>加工・組立</t>
    <rPh sb="0" eb="2">
      <t>カコウ</t>
    </rPh>
    <rPh sb="3" eb="5">
      <t>クミタテ</t>
    </rPh>
    <phoneticPr fontId="2"/>
  </si>
  <si>
    <t>木材加工／建築部材加工</t>
    <rPh sb="0" eb="2">
      <t>モクザイ</t>
    </rPh>
    <rPh sb="2" eb="4">
      <t>カコウ</t>
    </rPh>
    <rPh sb="5" eb="7">
      <t>ケンチク</t>
    </rPh>
    <rPh sb="7" eb="9">
      <t>ブザイ</t>
    </rPh>
    <rPh sb="9" eb="11">
      <t>カコウ</t>
    </rPh>
    <phoneticPr fontId="4"/>
  </si>
  <si>
    <t>B-4-02</t>
    <phoneticPr fontId="4"/>
  </si>
  <si>
    <r>
      <t>建築・構造部材加工・組立（</t>
    </r>
    <r>
      <rPr>
        <sz val="11"/>
        <rFont val="ＭＳ Ｐゴシック"/>
        <family val="3"/>
        <charset val="128"/>
      </rPr>
      <t>木材</t>
    </r>
    <r>
      <rPr>
        <sz val="11"/>
        <rFont val="游ゴシック"/>
        <family val="3"/>
        <charset val="128"/>
        <scheme val="minor"/>
      </rPr>
      <t>）</t>
    </r>
    <rPh sb="0" eb="2">
      <t>ケンチク</t>
    </rPh>
    <rPh sb="3" eb="5">
      <t>コウゾウ</t>
    </rPh>
    <rPh sb="5" eb="7">
      <t>ブザイ</t>
    </rPh>
    <rPh sb="7" eb="9">
      <t>カコウ</t>
    </rPh>
    <rPh sb="10" eb="12">
      <t>クミタテ</t>
    </rPh>
    <rPh sb="13" eb="15">
      <t>モクザイ</t>
    </rPh>
    <phoneticPr fontId="4"/>
  </si>
  <si>
    <t>大工作業（基本）</t>
    <phoneticPr fontId="4"/>
  </si>
  <si>
    <t>大工作業（応用）</t>
    <phoneticPr fontId="4"/>
  </si>
  <si>
    <t>C</t>
    <phoneticPr fontId="1"/>
  </si>
  <si>
    <t>工事・施工</t>
    <rPh sb="0" eb="2">
      <t>コウジ</t>
    </rPh>
    <rPh sb="3" eb="5">
      <t>セコウ</t>
    </rPh>
    <phoneticPr fontId="1"/>
  </si>
  <si>
    <t>建築施工</t>
    <rPh sb="0" eb="2">
      <t>ケンチク</t>
    </rPh>
    <rPh sb="2" eb="4">
      <t>セコウ</t>
    </rPh>
    <phoneticPr fontId="4"/>
  </si>
  <si>
    <t>C-3-01</t>
    <phoneticPr fontId="4"/>
  </si>
  <si>
    <t>施工計画／施工管理</t>
    <rPh sb="0" eb="2">
      <t>セコウ</t>
    </rPh>
    <rPh sb="2" eb="4">
      <t>ケイカク</t>
    </rPh>
    <rPh sb="5" eb="7">
      <t>セコウ</t>
    </rPh>
    <rPh sb="7" eb="9">
      <t>カンリ</t>
    </rPh>
    <phoneticPr fontId="4"/>
  </si>
  <si>
    <t>建築施工管理</t>
    <phoneticPr fontId="6"/>
  </si>
  <si>
    <t>C-3-02</t>
    <phoneticPr fontId="4"/>
  </si>
  <si>
    <t>測量</t>
    <rPh sb="0" eb="2">
      <t>ソクリョウ</t>
    </rPh>
    <phoneticPr fontId="4"/>
  </si>
  <si>
    <t>測量技術</t>
    <phoneticPr fontId="4"/>
  </si>
  <si>
    <t>C-3-03</t>
  </si>
  <si>
    <t>土工事（地盤調査含む）</t>
    <rPh sb="0" eb="1">
      <t>ツチ</t>
    </rPh>
    <rPh sb="1" eb="3">
      <t>コウジ</t>
    </rPh>
    <rPh sb="4" eb="6">
      <t>ジバン</t>
    </rPh>
    <rPh sb="6" eb="8">
      <t>チョウサ</t>
    </rPh>
    <rPh sb="8" eb="9">
      <t>フク</t>
    </rPh>
    <phoneticPr fontId="4"/>
  </si>
  <si>
    <t>地盤調査</t>
    <phoneticPr fontId="4"/>
  </si>
  <si>
    <t>地盤改良</t>
    <phoneticPr fontId="4"/>
  </si>
  <si>
    <t>地業工事</t>
    <phoneticPr fontId="6"/>
  </si>
  <si>
    <t>C-3-04</t>
    <phoneticPr fontId="4"/>
  </si>
  <si>
    <t>基礎工事／躯体工事</t>
    <rPh sb="0" eb="2">
      <t>キソ</t>
    </rPh>
    <rPh sb="2" eb="4">
      <t>コウジ</t>
    </rPh>
    <rPh sb="5" eb="7">
      <t>クタイ</t>
    </rPh>
    <rPh sb="7" eb="9">
      <t>コウジ</t>
    </rPh>
    <phoneticPr fontId="4"/>
  </si>
  <si>
    <t>基礎工事</t>
    <phoneticPr fontId="6"/>
  </si>
  <si>
    <t>鉄筋コンクリート工事</t>
    <phoneticPr fontId="4"/>
  </si>
  <si>
    <t>鉄骨工事</t>
    <phoneticPr fontId="4"/>
  </si>
  <si>
    <t>C-3-05</t>
    <phoneticPr fontId="4"/>
  </si>
  <si>
    <t>内外装仕上げ工事</t>
    <rPh sb="0" eb="3">
      <t>ナイガイソウ</t>
    </rPh>
    <rPh sb="3" eb="5">
      <t>シア</t>
    </rPh>
    <rPh sb="6" eb="8">
      <t>コウジ</t>
    </rPh>
    <phoneticPr fontId="4"/>
  </si>
  <si>
    <t>内外装仕上げ工事　乾式</t>
    <phoneticPr fontId="4"/>
  </si>
  <si>
    <t>内外装仕上げ工事　湿式(基本)</t>
    <phoneticPr fontId="4"/>
  </si>
  <si>
    <t>内外装仕上げ工事　湿式(応用)</t>
    <phoneticPr fontId="4"/>
  </si>
  <si>
    <t>D</t>
  </si>
  <si>
    <t>測定・検査</t>
    <rPh sb="0" eb="2">
      <t>ソクテイ</t>
    </rPh>
    <rPh sb="3" eb="5">
      <t>ケンサ</t>
    </rPh>
    <phoneticPr fontId="11"/>
  </si>
  <si>
    <t>D-1-04</t>
    <phoneticPr fontId="4"/>
  </si>
  <si>
    <t>建築検査／耐震診断</t>
    <rPh sb="0" eb="2">
      <t>ケンチク</t>
    </rPh>
    <rPh sb="2" eb="4">
      <t>ケンサ</t>
    </rPh>
    <rPh sb="5" eb="7">
      <t>タイシン</t>
    </rPh>
    <rPh sb="7" eb="9">
      <t>シンダン</t>
    </rPh>
    <phoneticPr fontId="4"/>
  </si>
  <si>
    <t>耐震診断（木造）</t>
    <phoneticPr fontId="4"/>
  </si>
  <si>
    <t>耐震診断（鉄筋コンクリート造）</t>
    <phoneticPr fontId="4"/>
  </si>
  <si>
    <t>劣化診断（木造）</t>
    <phoneticPr fontId="6"/>
  </si>
  <si>
    <t>劣化診断（鉄筋コンクリート造）</t>
    <phoneticPr fontId="6"/>
  </si>
  <si>
    <t>Ｚ</t>
  </si>
  <si>
    <t>教育・安全</t>
    <rPh sb="0" eb="2">
      <t>キョウイク</t>
    </rPh>
    <rPh sb="3" eb="5">
      <t>アンゼン</t>
    </rPh>
    <phoneticPr fontId="15"/>
  </si>
  <si>
    <t>安全衛生</t>
    <rPh sb="0" eb="2">
      <t>アンゼン</t>
    </rPh>
    <rPh sb="2" eb="4">
      <t>エイセイ</t>
    </rPh>
    <phoneticPr fontId="15"/>
  </si>
  <si>
    <t>Z-2-01</t>
  </si>
  <si>
    <t>安全管理</t>
    <rPh sb="0" eb="2">
      <t>アンゼン</t>
    </rPh>
    <rPh sb="2" eb="4">
      <t>カンリ</t>
    </rPh>
    <phoneticPr fontId="15"/>
  </si>
  <si>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</si>
  <si>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</si>
  <si>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</si>
  <si>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</si>
  <si>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</si>
  <si>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</si>
  <si>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</si>
  <si>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</si>
  <si>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</si>
  <si>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</si>
  <si>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</si>
  <si>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</si>
  <si>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</si>
  <si>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</si>
  <si>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</si>
  <si>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</si>
  <si>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</si>
  <si>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技能・技術実践
研修（建築設計・施工）</t>
    <rPh sb="5" eb="7">
      <t>ジッセン</t>
    </rPh>
    <rPh sb="8" eb="10">
      <t>ケンシュウ</t>
    </rPh>
    <rPh sb="11" eb="13">
      <t>ケンチク</t>
    </rPh>
    <rPh sb="13" eb="15">
      <t>セッケイ</t>
    </rPh>
    <rPh sb="16" eb="18">
      <t>セコウ</t>
    </rPh>
    <phoneticPr fontId="17"/>
  </si>
  <si>
    <t>Rを用いた木材の材料試験結果の
統計的処理法</t>
    <phoneticPr fontId="17"/>
  </si>
  <si>
    <t>木材の人工乾燥技術</t>
  </si>
  <si>
    <t>Re</t>
    <phoneticPr fontId="17"/>
  </si>
  <si>
    <t>各種垂木の墨付け実践技術</t>
  </si>
  <si>
    <t>大工道具の手入れ（刃研ぎ編）</t>
  </si>
  <si>
    <t>木造廻り階段の施工技術</t>
  </si>
  <si>
    <t>鉄筋の組立施工と配筋検査</t>
  </si>
  <si>
    <t>コンクリート工事の管理手法</t>
  </si>
  <si>
    <t>壁装仕上げ施工技術</t>
  </si>
  <si>
    <t>内外装タイル施工技術</t>
  </si>
  <si>
    <t>木材の劣化診断技術</t>
  </si>
  <si>
    <t>技能・技術実践
研修（設備・保全）</t>
    <rPh sb="5" eb="7">
      <t>ジッセン</t>
    </rPh>
    <rPh sb="8" eb="10">
      <t>ケンシュウ</t>
    </rPh>
    <rPh sb="11" eb="13">
      <t>セツビ</t>
    </rPh>
    <rPh sb="14" eb="16">
      <t>ホゼン</t>
    </rPh>
    <phoneticPr fontId="17"/>
  </si>
  <si>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</si>
  <si>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</si>
  <si>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</si>
  <si>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</si>
  <si>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</si>
  <si>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</si>
  <si>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</si>
  <si>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</si>
  <si>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</si>
  <si>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</si>
  <si>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</si>
  <si>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</si>
  <si>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</si>
  <si>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</si>
  <si>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</si>
  <si>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</si>
  <si>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令和5年 3月 2日(木)～ 3月 3日(金)</t>
    <rPh sb="0" eb="2">
      <t>レイワ</t>
    </rPh>
    <rPh sb="3" eb="4">
      <t>ネン</t>
    </rPh>
    <rPh sb="6" eb="7">
      <t>ガツ</t>
    </rPh>
    <rPh sb="9" eb="10">
      <t>ヒ</t>
    </rPh>
    <rPh sb="11" eb="12">
      <t>モク</t>
    </rPh>
    <rPh sb="16" eb="17">
      <t>ガツ</t>
    </rPh>
    <rPh sb="19" eb="20">
      <t>ヒ</t>
    </rPh>
    <rPh sb="21" eb="22">
      <t>キン</t>
    </rPh>
    <phoneticPr fontId="13"/>
  </si>
  <si>
    <t xml:space="preserve">令和4年11月14日(月)～11月18日(金) </t>
  </si>
  <si>
    <t>漆塗装の技術技能とデザイン手法</t>
  </si>
  <si>
    <t>令和5年 2月 9日(木)～ 2月10日(金)</t>
    <rPh sb="0" eb="2">
      <t>レイワ</t>
    </rPh>
    <rPh sb="3" eb="4">
      <t>ネン</t>
    </rPh>
    <rPh sb="6" eb="7">
      <t>ガツ</t>
    </rPh>
    <rPh sb="9" eb="10">
      <t>ヒ</t>
    </rPh>
    <rPh sb="11" eb="12">
      <t>モク</t>
    </rPh>
    <rPh sb="16" eb="17">
      <t>ガツ</t>
    </rPh>
    <rPh sb="19" eb="20">
      <t>ヒ</t>
    </rPh>
    <rPh sb="21" eb="22">
      <t>キン</t>
    </rPh>
    <phoneticPr fontId="13"/>
  </si>
  <si>
    <t>建築に使用される木質材料の性質と
利用技術</t>
    <phoneticPr fontId="17"/>
  </si>
  <si>
    <t xml:space="preserve">令和5年 2月14日(火)～ 2月16日(木) </t>
  </si>
  <si>
    <t>木工塗装の技術技能とデザイン展開</t>
  </si>
  <si>
    <t>令和5年 2月21日(火)～ 2月22日(水)</t>
    <rPh sb="0" eb="2">
      <t>レイワ</t>
    </rPh>
    <rPh sb="3" eb="4">
      <t>ネン</t>
    </rPh>
    <rPh sb="6" eb="7">
      <t>ガツ</t>
    </rPh>
    <rPh sb="9" eb="10">
      <t>ヒ</t>
    </rPh>
    <rPh sb="11" eb="12">
      <t>ヒ</t>
    </rPh>
    <rPh sb="16" eb="17">
      <t>ガツ</t>
    </rPh>
    <rPh sb="19" eb="20">
      <t>ヒ</t>
    </rPh>
    <rPh sb="21" eb="22">
      <t>ミズ</t>
    </rPh>
    <phoneticPr fontId="13"/>
  </si>
  <si>
    <t>実習で学ぶコンクリートの基本</t>
  </si>
  <si>
    <t>木工機械を用いた加工技術 ルータ編</t>
  </si>
  <si>
    <t>令和4年10月20日(木)～10月21日(金)</t>
    <rPh sb="0" eb="2">
      <t>レイワ</t>
    </rPh>
    <rPh sb="3" eb="4">
      <t>ネン</t>
    </rPh>
    <rPh sb="6" eb="7">
      <t>ガツ</t>
    </rPh>
    <rPh sb="9" eb="10">
      <t>カ</t>
    </rPh>
    <rPh sb="11" eb="12">
      <t>キ</t>
    </rPh>
    <rPh sb="16" eb="17">
      <t>ガツ</t>
    </rPh>
    <rPh sb="19" eb="20">
      <t>ニチ</t>
    </rPh>
    <rPh sb="21" eb="22">
      <t>キン</t>
    </rPh>
    <phoneticPr fontId="13"/>
  </si>
  <si>
    <t>令和4年11月24日(木)～11月25日(金)</t>
    <rPh sb="0" eb="2">
      <t>レイワ</t>
    </rPh>
    <rPh sb="3" eb="4">
      <t>ネン</t>
    </rPh>
    <rPh sb="6" eb="7">
      <t>ガツ</t>
    </rPh>
    <rPh sb="9" eb="10">
      <t>ニチ</t>
    </rPh>
    <rPh sb="11" eb="12">
      <t>キ</t>
    </rPh>
    <rPh sb="16" eb="17">
      <t>ガツ</t>
    </rPh>
    <rPh sb="19" eb="20">
      <t>ニチ</t>
    </rPh>
    <rPh sb="21" eb="22">
      <t>キン</t>
    </rPh>
    <phoneticPr fontId="13"/>
  </si>
  <si>
    <t>令和4年 7月14日(木)～ 7月15日(金)</t>
    <rPh sb="0" eb="2">
      <t>レイワ</t>
    </rPh>
    <rPh sb="3" eb="4">
      <t>ネン</t>
    </rPh>
    <rPh sb="6" eb="7">
      <t>ガツ</t>
    </rPh>
    <rPh sb="9" eb="10">
      <t>ヒ</t>
    </rPh>
    <rPh sb="11" eb="12">
      <t>モク</t>
    </rPh>
    <rPh sb="16" eb="17">
      <t>ガツ</t>
    </rPh>
    <rPh sb="19" eb="20">
      <t>ヒ</t>
    </rPh>
    <rPh sb="21" eb="22">
      <t>キン</t>
    </rPh>
    <phoneticPr fontId="13"/>
  </si>
  <si>
    <t>令和4年 5月26日(木)～ 5月27日(金)</t>
    <rPh sb="0" eb="2">
      <t>レイワ</t>
    </rPh>
    <rPh sb="3" eb="4">
      <t>ネン</t>
    </rPh>
    <rPh sb="6" eb="7">
      <t>ガツ</t>
    </rPh>
    <rPh sb="9" eb="10">
      <t>ヒ</t>
    </rPh>
    <rPh sb="11" eb="12">
      <t>モク</t>
    </rPh>
    <rPh sb="16" eb="17">
      <t>ガツ</t>
    </rPh>
    <rPh sb="19" eb="20">
      <t>ヒ</t>
    </rPh>
    <rPh sb="21" eb="22">
      <t>キン</t>
    </rPh>
    <phoneticPr fontId="13"/>
  </si>
  <si>
    <t>住宅の省エネルギー性能評価手法</t>
  </si>
  <si>
    <t>屋内外の温熱環境予測と制御に関する
技術</t>
    <phoneticPr fontId="17"/>
  </si>
  <si>
    <t>令和4年 8月25日(木)～ 8月26日(金)</t>
    <rPh sb="0" eb="2">
      <t>レイワ</t>
    </rPh>
    <rPh sb="3" eb="4">
      <t>ネン</t>
    </rPh>
    <rPh sb="6" eb="7">
      <t>ガツ</t>
    </rPh>
    <rPh sb="9" eb="10">
      <t>ヒ</t>
    </rPh>
    <rPh sb="11" eb="12">
      <t>モク</t>
    </rPh>
    <rPh sb="16" eb="17">
      <t>ガツ</t>
    </rPh>
    <rPh sb="19" eb="20">
      <t>ヒ</t>
    </rPh>
    <rPh sb="21" eb="22">
      <t>キン</t>
    </rPh>
    <phoneticPr fontId="13"/>
  </si>
  <si>
    <t>職業能力開発総合大学校</t>
    <rPh sb="0" eb="2">
      <t>ショクギョウ</t>
    </rPh>
    <rPh sb="2" eb="4">
      <t>ノウリョク</t>
    </rPh>
    <rPh sb="4" eb="6">
      <t>カイハツ</t>
    </rPh>
    <rPh sb="6" eb="11">
      <t>ソウゴウダイガッコウ</t>
    </rPh>
    <phoneticPr fontId="13"/>
  </si>
  <si>
    <t>令和4年 6月20日(月)～ 6月22日(水)</t>
    <rPh sb="0" eb="2">
      <t>レイワ</t>
    </rPh>
    <rPh sb="3" eb="4">
      <t>ネン</t>
    </rPh>
    <rPh sb="6" eb="7">
      <t>ガツ</t>
    </rPh>
    <rPh sb="9" eb="10">
      <t>ヒ</t>
    </rPh>
    <rPh sb="11" eb="12">
      <t>ゲツ</t>
    </rPh>
    <rPh sb="16" eb="17">
      <t>ガツ</t>
    </rPh>
    <rPh sb="19" eb="20">
      <t>ヒ</t>
    </rPh>
    <rPh sb="21" eb="22">
      <t>スイ</t>
    </rPh>
    <phoneticPr fontId="13"/>
  </si>
  <si>
    <t>在来木造住宅設計技術
（意匠・法規・構造編）</t>
    <phoneticPr fontId="17"/>
  </si>
  <si>
    <t>令和4年 6月23日(木)～ 6月24日(金)</t>
    <rPh sb="0" eb="2">
      <t>レイワ</t>
    </rPh>
    <rPh sb="3" eb="4">
      <t>ネン</t>
    </rPh>
    <rPh sb="6" eb="7">
      <t>ガツ</t>
    </rPh>
    <rPh sb="9" eb="10">
      <t>ヒ</t>
    </rPh>
    <rPh sb="11" eb="12">
      <t>モク</t>
    </rPh>
    <rPh sb="16" eb="17">
      <t>ガツ</t>
    </rPh>
    <rPh sb="19" eb="20">
      <t>ヒ</t>
    </rPh>
    <rPh sb="21" eb="22">
      <t>キン</t>
    </rPh>
    <phoneticPr fontId="13"/>
  </si>
  <si>
    <t>在来木造住宅設計技術
（環境・設備編）</t>
    <phoneticPr fontId="17"/>
  </si>
  <si>
    <t>令和4年 6月 1日(水)～ 6月 2日(木)</t>
  </si>
  <si>
    <t>防災コミュニティデザイン
－生活者が考え育む住環境の安心安全－</t>
    <phoneticPr fontId="17"/>
  </si>
  <si>
    <t>令和4年 6月 7日(火)～ 6月 8日(水)</t>
    <rPh sb="0" eb="2">
      <t>レイワ</t>
    </rPh>
    <rPh sb="3" eb="4">
      <t>ネン</t>
    </rPh>
    <rPh sb="6" eb="7">
      <t>ガツ</t>
    </rPh>
    <rPh sb="9" eb="10">
      <t>ヒ</t>
    </rPh>
    <rPh sb="11" eb="12">
      <t>ヒ</t>
    </rPh>
    <rPh sb="16" eb="17">
      <t>ガツ</t>
    </rPh>
    <rPh sb="19" eb="20">
      <t>ヒ</t>
    </rPh>
    <rPh sb="21" eb="22">
      <t>ミズ</t>
    </rPh>
    <phoneticPr fontId="13"/>
  </si>
  <si>
    <t>インテリアパース技法</t>
    <rPh sb="8" eb="10">
      <t>ギホウ</t>
    </rPh>
    <phoneticPr fontId="4"/>
  </si>
  <si>
    <t>令和4年 8月22日(月)～ 8月24日(水)</t>
    <rPh sb="0" eb="2">
      <t>レイワ</t>
    </rPh>
    <rPh sb="3" eb="4">
      <t>ネン</t>
    </rPh>
    <rPh sb="6" eb="7">
      <t>ガツ</t>
    </rPh>
    <rPh sb="9" eb="10">
      <t>ヒ</t>
    </rPh>
    <rPh sb="11" eb="12">
      <t>ゲツ</t>
    </rPh>
    <rPh sb="16" eb="17">
      <t>ガツ</t>
    </rPh>
    <rPh sb="19" eb="20">
      <t>ヒ</t>
    </rPh>
    <rPh sb="21" eb="22">
      <t>スイ</t>
    </rPh>
    <phoneticPr fontId="13"/>
  </si>
  <si>
    <t>建築確認のための設計図書作成技術
（意匠設計編）</t>
    <phoneticPr fontId="17"/>
  </si>
  <si>
    <t>建築確認のための設計図書作成技術
（構造・換気設計編）</t>
    <phoneticPr fontId="17"/>
  </si>
  <si>
    <t>令和4年 9月 7日(水)～ 9月 9日(金)</t>
    <rPh sb="11" eb="12">
      <t>ミズ</t>
    </rPh>
    <rPh sb="21" eb="22">
      <t>キン</t>
    </rPh>
    <phoneticPr fontId="13"/>
  </si>
  <si>
    <t>空間デザイン心理学の実践</t>
  </si>
  <si>
    <t>令和4年11月17日(木)～11月18日(金)</t>
  </si>
  <si>
    <t>将来展望を見据えた居住環境整備手法</t>
  </si>
  <si>
    <t>令和4年 7月11日(月)～ 7月13日(水)</t>
    <rPh sb="0" eb="2">
      <t>レイワ</t>
    </rPh>
    <rPh sb="3" eb="4">
      <t>ネン</t>
    </rPh>
    <rPh sb="6" eb="7">
      <t>ガツ</t>
    </rPh>
    <rPh sb="9" eb="10">
      <t>ヒ</t>
    </rPh>
    <rPh sb="11" eb="12">
      <t>ゲツ</t>
    </rPh>
    <rPh sb="16" eb="17">
      <t>ガツ</t>
    </rPh>
    <rPh sb="19" eb="20">
      <t>ヒ</t>
    </rPh>
    <rPh sb="21" eb="22">
      <t>スイ</t>
    </rPh>
    <phoneticPr fontId="13"/>
  </si>
  <si>
    <t>建築BIM技術</t>
  </si>
  <si>
    <t>令和4年10月 6日(木)～10月 7日(金)</t>
    <rPh sb="0" eb="2">
      <t>レイワ</t>
    </rPh>
    <rPh sb="3" eb="4">
      <t>ネン</t>
    </rPh>
    <rPh sb="6" eb="7">
      <t>ツキ</t>
    </rPh>
    <rPh sb="9" eb="10">
      <t>ヒ</t>
    </rPh>
    <rPh sb="11" eb="12">
      <t>モク</t>
    </rPh>
    <rPh sb="16" eb="17">
      <t>ガツ</t>
    </rPh>
    <rPh sb="19" eb="20">
      <t>ヒ</t>
    </rPh>
    <rPh sb="21" eb="22">
      <t>キン</t>
    </rPh>
    <phoneticPr fontId="13"/>
  </si>
  <si>
    <t>ニーズをカタチにするための設計技術</t>
  </si>
  <si>
    <t>令和4年10月12日(水)～10月14日(金)</t>
    <rPh sb="0" eb="2">
      <t>レイワ</t>
    </rPh>
    <rPh sb="3" eb="4">
      <t>ネン</t>
    </rPh>
    <rPh sb="6" eb="7">
      <t>ツキ</t>
    </rPh>
    <rPh sb="9" eb="10">
      <t>ヒ</t>
    </rPh>
    <rPh sb="11" eb="12">
      <t>スイ</t>
    </rPh>
    <rPh sb="16" eb="17">
      <t>ガツ</t>
    </rPh>
    <rPh sb="19" eb="20">
      <t>ヒ</t>
    </rPh>
    <rPh sb="21" eb="22">
      <t>キン</t>
    </rPh>
    <phoneticPr fontId="13"/>
  </si>
  <si>
    <t>木造住宅のリフォーム設計実践技術</t>
  </si>
  <si>
    <t>令和4年11月10日(木)～11月11日(金)</t>
  </si>
  <si>
    <t>地盤調査と木造住宅基礎の設計手法</t>
  </si>
  <si>
    <t>令和4年 6月 6日(月)～ 6月 7日(火)</t>
  </si>
  <si>
    <t>木造住宅の許容応力度計算</t>
  </si>
  <si>
    <t>技能・技術実践研修（金属加工）（建築設計・施工）</t>
    <rPh sb="10" eb="12">
      <t>キンゾク</t>
    </rPh>
    <rPh sb="12" eb="14">
      <t>カコウ</t>
    </rPh>
    <phoneticPr fontId="17"/>
  </si>
  <si>
    <t>令和4年 8月24日(水)～ 8月26日(金)</t>
    <rPh sb="0" eb="2">
      <t>レイワ</t>
    </rPh>
    <rPh sb="3" eb="4">
      <t>ネン</t>
    </rPh>
    <rPh sb="6" eb="7">
      <t>ガツ</t>
    </rPh>
    <rPh sb="9" eb="10">
      <t>ヒ</t>
    </rPh>
    <rPh sb="11" eb="12">
      <t>ミズ</t>
    </rPh>
    <rPh sb="16" eb="17">
      <t>ガツ</t>
    </rPh>
    <rPh sb="19" eb="20">
      <t>ヒ</t>
    </rPh>
    <rPh sb="21" eb="22">
      <t>キン</t>
    </rPh>
    <phoneticPr fontId="13"/>
  </si>
  <si>
    <t>鉄骨構造高力ボルト設計・製作施工管理</t>
    <rPh sb="2" eb="4">
      <t>コウゾウ</t>
    </rPh>
    <phoneticPr fontId="4"/>
  </si>
  <si>
    <t>令和4年 9月14日(水)～ 9月16日(金)</t>
    <rPh sb="0" eb="2">
      <t>レイワ</t>
    </rPh>
    <rPh sb="3" eb="4">
      <t>ネン</t>
    </rPh>
    <rPh sb="6" eb="7">
      <t>ガツ</t>
    </rPh>
    <rPh sb="9" eb="10">
      <t>ヒ</t>
    </rPh>
    <rPh sb="11" eb="12">
      <t>ミズ</t>
    </rPh>
    <rPh sb="16" eb="17">
      <t>ガツ</t>
    </rPh>
    <rPh sb="19" eb="20">
      <t>ヒ</t>
    </rPh>
    <rPh sb="21" eb="22">
      <t>キン</t>
    </rPh>
    <phoneticPr fontId="13"/>
  </si>
  <si>
    <t>鉄骨構造溶接設計・製作施工管理</t>
    <rPh sb="2" eb="4">
      <t>コウゾウ</t>
    </rPh>
    <phoneticPr fontId="4"/>
  </si>
  <si>
    <t>令和4年12月14日(水)～12月16日(金)</t>
    <rPh sb="0" eb="2">
      <t>レイワ</t>
    </rPh>
    <rPh sb="3" eb="4">
      <t>ネン</t>
    </rPh>
    <rPh sb="6" eb="7">
      <t>ガツ</t>
    </rPh>
    <rPh sb="9" eb="10">
      <t>ヒ</t>
    </rPh>
    <rPh sb="11" eb="12">
      <t>ミズ</t>
    </rPh>
    <rPh sb="16" eb="17">
      <t>ガツ</t>
    </rPh>
    <rPh sb="19" eb="20">
      <t>ヒ</t>
    </rPh>
    <rPh sb="21" eb="22">
      <t>キン</t>
    </rPh>
    <phoneticPr fontId="13"/>
  </si>
  <si>
    <t>鉄骨構造設計・製作施工管理基礎</t>
    <rPh sb="4" eb="6">
      <t>セッケイ</t>
    </rPh>
    <phoneticPr fontId="4"/>
  </si>
  <si>
    <t>令和5年 3月 9日(木)～ 3月10日(金)</t>
    <rPh sb="0" eb="2">
      <t>レイワ</t>
    </rPh>
    <rPh sb="3" eb="4">
      <t>ネン</t>
    </rPh>
    <rPh sb="6" eb="7">
      <t>ガツ</t>
    </rPh>
    <rPh sb="9" eb="10">
      <t>ヒ</t>
    </rPh>
    <rPh sb="11" eb="12">
      <t>キ</t>
    </rPh>
    <rPh sb="16" eb="17">
      <t>ガツ</t>
    </rPh>
    <rPh sb="19" eb="20">
      <t>ヒ</t>
    </rPh>
    <rPh sb="21" eb="22">
      <t>キン</t>
    </rPh>
    <phoneticPr fontId="13"/>
  </si>
  <si>
    <t>鉄骨構造設計・製作施工管理応用</t>
    <rPh sb="4" eb="6">
      <t>セッケイ</t>
    </rPh>
    <phoneticPr fontId="4"/>
  </si>
  <si>
    <t>令和4年12月 7日(水)～12月 8日(木)</t>
    <rPh sb="0" eb="2">
      <t>レイワ</t>
    </rPh>
    <rPh sb="3" eb="4">
      <t>ネン</t>
    </rPh>
    <rPh sb="6" eb="7">
      <t>ガツ</t>
    </rPh>
    <rPh sb="9" eb="10">
      <t>ヒ</t>
    </rPh>
    <rPh sb="16" eb="17">
      <t>ガツ</t>
    </rPh>
    <rPh sb="19" eb="20">
      <t>カ</t>
    </rPh>
    <phoneticPr fontId="13"/>
  </si>
  <si>
    <t>RC造住宅の構造計算書作成と
構造計画の考え方</t>
    <phoneticPr fontId="17"/>
  </si>
  <si>
    <t>令和4年 5月19日(木)～ 5月20日(金)</t>
    <rPh sb="0" eb="2">
      <t>レイワ</t>
    </rPh>
    <rPh sb="3" eb="4">
      <t>ネン</t>
    </rPh>
    <rPh sb="6" eb="7">
      <t>ガツ</t>
    </rPh>
    <rPh sb="9" eb="10">
      <t>ヒ</t>
    </rPh>
    <rPh sb="11" eb="12">
      <t>モク</t>
    </rPh>
    <rPh sb="16" eb="17">
      <t>ガツ</t>
    </rPh>
    <rPh sb="19" eb="20">
      <t>ヒ</t>
    </rPh>
    <rPh sb="21" eb="22">
      <t>キン</t>
    </rPh>
    <phoneticPr fontId="13"/>
  </si>
  <si>
    <t>教えられる不静定構造物の解法</t>
    <rPh sb="0" eb="1">
      <t>オシ</t>
    </rPh>
    <rPh sb="5" eb="6">
      <t>フ</t>
    </rPh>
    <rPh sb="6" eb="8">
      <t>セイテイ</t>
    </rPh>
    <rPh sb="8" eb="11">
      <t>コウゾウブツ</t>
    </rPh>
    <rPh sb="12" eb="14">
      <t>カイホウ</t>
    </rPh>
    <phoneticPr fontId="4"/>
  </si>
  <si>
    <t>令和4年 8月23日(火)～ 8月25日(木）</t>
  </si>
  <si>
    <t>プレカット工場における架構設計の現状</t>
  </si>
  <si>
    <t>令和5年 1月16日(月)～ 1月17日(火)</t>
  </si>
  <si>
    <t>プログラミング言語による
フレーム構造の構造解析</t>
    <phoneticPr fontId="17"/>
  </si>
  <si>
    <t>令和4年12月 1日(木)～12月 2日(金)</t>
    <rPh sb="0" eb="2">
      <t>レイワ</t>
    </rPh>
    <rPh sb="3" eb="4">
      <t>ネン</t>
    </rPh>
    <rPh sb="6" eb="7">
      <t>ガツ</t>
    </rPh>
    <rPh sb="9" eb="10">
      <t>ヒ</t>
    </rPh>
    <rPh sb="11" eb="12">
      <t>モク</t>
    </rPh>
    <rPh sb="16" eb="17">
      <t>ガツ</t>
    </rPh>
    <rPh sb="19" eb="20">
      <t>ヒ</t>
    </rPh>
    <rPh sb="21" eb="22">
      <t>キン</t>
    </rPh>
    <phoneticPr fontId="13"/>
  </si>
  <si>
    <t>令和4年10月20日(木)～10月21日(金)</t>
    <rPh sb="0" eb="2">
      <t>レイワ</t>
    </rPh>
    <rPh sb="3" eb="4">
      <t>ネン</t>
    </rPh>
    <rPh sb="6" eb="7">
      <t>ガツ</t>
    </rPh>
    <rPh sb="9" eb="10">
      <t>ヒ</t>
    </rPh>
    <rPh sb="11" eb="12">
      <t>モク</t>
    </rPh>
    <rPh sb="16" eb="17">
      <t>ガツ</t>
    </rPh>
    <rPh sb="19" eb="20">
      <t>ヒ</t>
    </rPh>
    <rPh sb="21" eb="22">
      <t>キン</t>
    </rPh>
    <phoneticPr fontId="13"/>
  </si>
  <si>
    <t>令和5年 3月22日(水)～ 3月24日(金)</t>
    <rPh sb="0" eb="2">
      <t>レイワ</t>
    </rPh>
    <rPh sb="3" eb="4">
      <t>ネン</t>
    </rPh>
    <rPh sb="6" eb="7">
      <t>ガツ</t>
    </rPh>
    <rPh sb="9" eb="10">
      <t>ニチ</t>
    </rPh>
    <rPh sb="11" eb="12">
      <t>ミズ</t>
    </rPh>
    <rPh sb="16" eb="17">
      <t>ガツ</t>
    </rPh>
    <rPh sb="19" eb="20">
      <t>ニチ</t>
    </rPh>
    <rPh sb="21" eb="22">
      <t>キン</t>
    </rPh>
    <phoneticPr fontId="13"/>
  </si>
  <si>
    <t>木工機械を用いた家具製作技術
　小イス製作編</t>
    <phoneticPr fontId="17"/>
  </si>
  <si>
    <t>木造小屋組部材の墨付け・加工技術</t>
  </si>
  <si>
    <t>木造小屋組部材の墨付け・加工技術
に関する教材作成</t>
    <phoneticPr fontId="17"/>
  </si>
  <si>
    <t>令和4年 7月 5日(火)～ 7月 7日(木)</t>
    <rPh sb="0" eb="2">
      <t>レイワ</t>
    </rPh>
    <rPh sb="3" eb="4">
      <t>ネン</t>
    </rPh>
    <rPh sb="6" eb="7">
      <t>ガツ</t>
    </rPh>
    <rPh sb="9" eb="10">
      <t>ヒ</t>
    </rPh>
    <rPh sb="11" eb="12">
      <t>カ</t>
    </rPh>
    <rPh sb="16" eb="17">
      <t>ガツ</t>
    </rPh>
    <rPh sb="19" eb="20">
      <t>ヒ</t>
    </rPh>
    <rPh sb="21" eb="22">
      <t>モク</t>
    </rPh>
    <phoneticPr fontId="13"/>
  </si>
  <si>
    <t>令和4年12月22日(木)～12月23日(金)</t>
    <rPh sb="0" eb="2">
      <t>レイワ</t>
    </rPh>
    <rPh sb="3" eb="4">
      <t>ネン</t>
    </rPh>
    <rPh sb="6" eb="7">
      <t>ガツ</t>
    </rPh>
    <rPh sb="9" eb="10">
      <t>ヒ</t>
    </rPh>
    <rPh sb="11" eb="12">
      <t>モク</t>
    </rPh>
    <rPh sb="16" eb="17">
      <t>ガツ</t>
    </rPh>
    <rPh sb="19" eb="20">
      <t>ヒ</t>
    </rPh>
    <rPh sb="21" eb="22">
      <t>キン</t>
    </rPh>
    <phoneticPr fontId="13"/>
  </si>
  <si>
    <t>木材加工用機械を用いた加工技術</t>
  </si>
  <si>
    <r>
      <t>令和5年 1月</t>
    </r>
    <r>
      <rPr>
        <strike/>
        <sz val="11"/>
        <color theme="1"/>
        <rFont val="ＭＳ ゴシック"/>
        <family val="3"/>
        <charset val="128"/>
      </rPr>
      <t xml:space="preserve">11日(水)～ 1月12日(木)
</t>
    </r>
    <r>
      <rPr>
        <sz val="11"/>
        <color rgb="FFFF0000"/>
        <rFont val="ＭＳ ゴシック"/>
        <family val="3"/>
        <charset val="128"/>
      </rPr>
      <t>令和5年 1月12日(木)～ 1月13日(金)</t>
    </r>
    <rPh sb="0" eb="2">
      <t>レイワ</t>
    </rPh>
    <rPh sb="3" eb="4">
      <t>ネン</t>
    </rPh>
    <rPh sb="6" eb="7">
      <t>ガツ</t>
    </rPh>
    <rPh sb="9" eb="10">
      <t>ヒ</t>
    </rPh>
    <rPh sb="11" eb="12">
      <t>スイ</t>
    </rPh>
    <rPh sb="16" eb="17">
      <t>ガツ</t>
    </rPh>
    <rPh sb="19" eb="20">
      <t>ヒ</t>
    </rPh>
    <rPh sb="21" eb="22">
      <t>モク</t>
    </rPh>
    <rPh sb="35" eb="36">
      <t>モク</t>
    </rPh>
    <rPh sb="45" eb="46">
      <t>キン</t>
    </rPh>
    <phoneticPr fontId="13"/>
  </si>
  <si>
    <t>日程変更</t>
    <rPh sb="0" eb="2">
      <t>ニッテイ</t>
    </rPh>
    <rPh sb="2" eb="4">
      <t>ヘンコウ</t>
    </rPh>
    <phoneticPr fontId="17"/>
  </si>
  <si>
    <t>次世代技能者の技能レベル向上のための
指導法（建築大工編(R4改訂)）</t>
    <phoneticPr fontId="17"/>
  </si>
  <si>
    <t>令和4年 5月12日(木)～ 5月13日(金)</t>
  </si>
  <si>
    <t>建築生産現場における施工図作成手法</t>
  </si>
  <si>
    <t>令和4年 6月 2日(木)～ 6月 3日(金)</t>
  </si>
  <si>
    <t>内・外装タイル割付け図の作成手法</t>
  </si>
  <si>
    <t>令和4年 7月28日(木)～ 7月29日(金)</t>
  </si>
  <si>
    <t>建築生産現場における3Dスキャナーを
用いた生産性向上手法</t>
    <phoneticPr fontId="17"/>
  </si>
  <si>
    <t>令和4年 8月25日(木)～ 8月26日(金)</t>
  </si>
  <si>
    <t>BIMを活用した施工図作成技術</t>
  </si>
  <si>
    <t>令和5年 3月 9日(木)～ 3月10日(金)</t>
    <rPh sb="0" eb="2">
      <t>レイワ</t>
    </rPh>
    <rPh sb="3" eb="4">
      <t>ネン</t>
    </rPh>
    <rPh sb="6" eb="7">
      <t>ガツ</t>
    </rPh>
    <rPh sb="9" eb="10">
      <t>ヒ</t>
    </rPh>
    <rPh sb="16" eb="17">
      <t>ガツ</t>
    </rPh>
    <rPh sb="19" eb="20">
      <t>カ</t>
    </rPh>
    <phoneticPr fontId="13"/>
  </si>
  <si>
    <t>ヘッドマウントディスプレイを活用した
教材作成手法（建築施工編）</t>
    <phoneticPr fontId="17"/>
  </si>
  <si>
    <t>令和4年 9月15日(木)～ 9月16日(金)</t>
  </si>
  <si>
    <t>令和4年 7月11日(月)～ 7月12日(火)</t>
    <rPh sb="0" eb="2">
      <t>レイワ</t>
    </rPh>
    <rPh sb="3" eb="4">
      <t>ネン</t>
    </rPh>
    <rPh sb="6" eb="7">
      <t>ガツ</t>
    </rPh>
    <rPh sb="9" eb="10">
      <t>ヒ</t>
    </rPh>
    <rPh sb="16" eb="17">
      <t>ガツ</t>
    </rPh>
    <rPh sb="19" eb="20">
      <t>ニチ</t>
    </rPh>
    <phoneticPr fontId="13"/>
  </si>
  <si>
    <t>型枠工事（RC造）の加工図作成図法</t>
  </si>
  <si>
    <t>令和4年 7月13日(水)～ 7月15日(金)</t>
    <rPh sb="0" eb="2">
      <t>レイワ</t>
    </rPh>
    <rPh sb="3" eb="4">
      <t>ネン</t>
    </rPh>
    <rPh sb="6" eb="7">
      <t>ガツ</t>
    </rPh>
    <rPh sb="9" eb="10">
      <t>ヒ</t>
    </rPh>
    <rPh sb="16" eb="17">
      <t>ガツ</t>
    </rPh>
    <rPh sb="19" eb="20">
      <t>ニチ</t>
    </rPh>
    <phoneticPr fontId="13"/>
  </si>
  <si>
    <t>型枠工事（RC造）の施工管理と検査</t>
  </si>
  <si>
    <t>令和5年 2月 2日(木)～ 2月 3日(金)</t>
    <rPh sb="0" eb="2">
      <t>レイワ</t>
    </rPh>
    <rPh sb="3" eb="4">
      <t>ネン</t>
    </rPh>
    <rPh sb="6" eb="7">
      <t>ガツ</t>
    </rPh>
    <rPh sb="9" eb="10">
      <t>ニチ</t>
    </rPh>
    <rPh sb="16" eb="17">
      <t>ガツ</t>
    </rPh>
    <rPh sb="19" eb="20">
      <t>ニチ</t>
    </rPh>
    <phoneticPr fontId="13"/>
  </si>
  <si>
    <t>令和4年 5月23日(月)～ 5月25日(水)</t>
    <rPh sb="0" eb="2">
      <t>レイワ</t>
    </rPh>
    <rPh sb="3" eb="4">
      <t>ネン</t>
    </rPh>
    <rPh sb="6" eb="7">
      <t>ガツ</t>
    </rPh>
    <rPh sb="9" eb="10">
      <t>ヒ</t>
    </rPh>
    <rPh sb="11" eb="12">
      <t>ゲツ</t>
    </rPh>
    <rPh sb="16" eb="17">
      <t>ガツ</t>
    </rPh>
    <rPh sb="19" eb="20">
      <t>ヒ</t>
    </rPh>
    <rPh sb="21" eb="22">
      <t>スイ</t>
    </rPh>
    <phoneticPr fontId="13"/>
  </si>
  <si>
    <t>床仕上げ施工技術</t>
  </si>
  <si>
    <t>令和4年 6月 6日(月)～ 6月 7日(火)</t>
    <rPh sb="0" eb="2">
      <t>レイワ</t>
    </rPh>
    <rPh sb="3" eb="4">
      <t>ネン</t>
    </rPh>
    <rPh sb="6" eb="7">
      <t>ガツ</t>
    </rPh>
    <rPh sb="9" eb="10">
      <t>ヒ</t>
    </rPh>
    <rPh sb="11" eb="12">
      <t>ゲツ</t>
    </rPh>
    <rPh sb="16" eb="17">
      <t>ガツ</t>
    </rPh>
    <rPh sb="19" eb="20">
      <t>ヒ</t>
    </rPh>
    <rPh sb="21" eb="22">
      <t>カ</t>
    </rPh>
    <phoneticPr fontId="13"/>
  </si>
  <si>
    <t>内装左官仕上技術(下地･下塗施工)　</t>
  </si>
  <si>
    <t>令和4年 6月 8日(水)～ 6月 9日(木)</t>
    <rPh sb="0" eb="2">
      <t>レイワ</t>
    </rPh>
    <rPh sb="3" eb="4">
      <t>ネン</t>
    </rPh>
    <rPh sb="6" eb="7">
      <t>ガツ</t>
    </rPh>
    <rPh sb="9" eb="10">
      <t>ヒ</t>
    </rPh>
    <rPh sb="11" eb="12">
      <t>スイ</t>
    </rPh>
    <rPh sb="16" eb="17">
      <t>ガツ</t>
    </rPh>
    <rPh sb="19" eb="20">
      <t>ヒ</t>
    </rPh>
    <rPh sb="21" eb="22">
      <t>モク</t>
    </rPh>
    <phoneticPr fontId="13"/>
  </si>
  <si>
    <t>内装左官仕上技術(中塗･上塗施工)　</t>
  </si>
  <si>
    <t>令和5年 2月28日(火)～ 3月 1日(水)</t>
    <rPh sb="0" eb="2">
      <t>レイワ</t>
    </rPh>
    <rPh sb="3" eb="4">
      <t>ネン</t>
    </rPh>
    <rPh sb="6" eb="7">
      <t>ガツ</t>
    </rPh>
    <rPh sb="9" eb="10">
      <t>ヒ</t>
    </rPh>
    <rPh sb="11" eb="12">
      <t>カ</t>
    </rPh>
    <rPh sb="16" eb="17">
      <t>ガツ</t>
    </rPh>
    <rPh sb="19" eb="20">
      <t>ヒ</t>
    </rPh>
    <rPh sb="21" eb="22">
      <t>スイ</t>
    </rPh>
    <phoneticPr fontId="13"/>
  </si>
  <si>
    <t>左官技能・技術を用いた
訓練体験用教材開発</t>
    <rPh sb="12" eb="14">
      <t>クンレン</t>
    </rPh>
    <rPh sb="14" eb="16">
      <t>タイケン</t>
    </rPh>
    <rPh sb="16" eb="17">
      <t>ヨウ</t>
    </rPh>
    <rPh sb="17" eb="19">
      <t>キョウザイ</t>
    </rPh>
    <rPh sb="19" eb="21">
      <t>カイハツ</t>
    </rPh>
    <phoneticPr fontId="4"/>
  </si>
  <si>
    <t>令和4年10月25日(火)～10月27日(木)</t>
    <rPh sb="0" eb="2">
      <t>レイワ</t>
    </rPh>
    <rPh sb="3" eb="4">
      <t>ネン</t>
    </rPh>
    <rPh sb="6" eb="7">
      <t>ガツ</t>
    </rPh>
    <rPh sb="9" eb="10">
      <t>ヒ</t>
    </rPh>
    <rPh sb="11" eb="12">
      <t>カ</t>
    </rPh>
    <rPh sb="16" eb="17">
      <t>ガツ</t>
    </rPh>
    <rPh sb="19" eb="20">
      <t>ヒ</t>
    </rPh>
    <rPh sb="21" eb="22">
      <t>モク</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</si>
  <si>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</si>
  <si>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令和4年 5月23日(月)～ 5月24日(火)</t>
    <rPh sb="0" eb="2">
      <t>レイワ</t>
    </rPh>
    <rPh sb="3" eb="4">
      <t>ネン</t>
    </rPh>
    <rPh sb="6" eb="7">
      <t>ガツ</t>
    </rPh>
    <rPh sb="9" eb="10">
      <t>ヒ</t>
    </rPh>
    <rPh sb="11" eb="12">
      <t>ゲツ</t>
    </rPh>
    <rPh sb="16" eb="17">
      <t>ガツ</t>
    </rPh>
    <rPh sb="19" eb="20">
      <t>ヒ</t>
    </rPh>
    <rPh sb="21" eb="22">
      <t>カ</t>
    </rPh>
    <phoneticPr fontId="13"/>
  </si>
  <si>
    <t>木造耐力壁の面内せん断試験と評価法</t>
    <rPh sb="0" eb="2">
      <t>モクゾウ</t>
    </rPh>
    <rPh sb="2" eb="5">
      <t>タイリョクヘキ</t>
    </rPh>
    <rPh sb="6" eb="7">
      <t>メン</t>
    </rPh>
    <rPh sb="7" eb="8">
      <t>ナイ</t>
    </rPh>
    <rPh sb="10" eb="11">
      <t>ダン</t>
    </rPh>
    <rPh sb="11" eb="13">
      <t>シケン</t>
    </rPh>
    <rPh sb="14" eb="16">
      <t>ヒョウカ</t>
    </rPh>
    <rPh sb="16" eb="17">
      <t>ホウ</t>
    </rPh>
    <phoneticPr fontId="4"/>
  </si>
  <si>
    <t>令和4年10月17日(月)～10月18日(火)</t>
    <rPh sb="0" eb="2">
      <t>レイワ</t>
    </rPh>
    <rPh sb="3" eb="4">
      <t>ネン</t>
    </rPh>
    <rPh sb="6" eb="7">
      <t>ガツ</t>
    </rPh>
    <rPh sb="9" eb="10">
      <t>ヒ</t>
    </rPh>
    <rPh sb="11" eb="12">
      <t>ゲツ</t>
    </rPh>
    <rPh sb="16" eb="17">
      <t>ガツ</t>
    </rPh>
    <rPh sb="19" eb="20">
      <t>ヒ</t>
    </rPh>
    <rPh sb="21" eb="22">
      <t>カ</t>
    </rPh>
    <phoneticPr fontId="13"/>
  </si>
  <si>
    <t>既存建物の耐震診断（木造編）</t>
    <rPh sb="0" eb="2">
      <t>キソン</t>
    </rPh>
    <rPh sb="2" eb="4">
      <t>タテモノ</t>
    </rPh>
    <rPh sb="5" eb="7">
      <t>タイシン</t>
    </rPh>
    <rPh sb="7" eb="9">
      <t>シンダン</t>
    </rPh>
    <rPh sb="10" eb="12">
      <t>モクゾウ</t>
    </rPh>
    <rPh sb="12" eb="13">
      <t>ヘン</t>
    </rPh>
    <phoneticPr fontId="4"/>
  </si>
  <si>
    <t>中古住宅のインスペクション</t>
  </si>
  <si>
    <t>令和5年 1月26日(木)～ 1月27日(金)</t>
    <rPh sb="0" eb="2">
      <t>レイワ</t>
    </rPh>
    <rPh sb="3" eb="4">
      <t>ネン</t>
    </rPh>
    <rPh sb="6" eb="7">
      <t>ガツ</t>
    </rPh>
    <rPh sb="9" eb="10">
      <t>ニチ</t>
    </rPh>
    <rPh sb="11" eb="12">
      <t>キ</t>
    </rPh>
    <rPh sb="16" eb="17">
      <t>ガツ</t>
    </rPh>
    <rPh sb="19" eb="20">
      <t>ニチ</t>
    </rPh>
    <rPh sb="21" eb="22">
      <t>キン</t>
    </rPh>
    <phoneticPr fontId="13"/>
  </si>
  <si>
    <t>鉄筋コンクリート構造物の非破壊検査手法</t>
  </si>
  <si>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</si>
  <si>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</si>
  <si>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</si>
  <si>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</si>
  <si>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7"/>
  </si>
  <si>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</si>
  <si>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7"/>
  </si>
  <si>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</si>
  <si>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7"/>
  </si>
  <si>
    <t>設計技術者に対する機械安全教育
（機械安全における電気制御システム編）</t>
    <phoneticPr fontId="17"/>
  </si>
  <si>
    <t>技能・技術実践研修（共通）</t>
    <rPh sb="10" eb="12">
      <t>キョウツウ</t>
    </rPh>
    <phoneticPr fontId="17"/>
  </si>
  <si>
    <t>令和4年 6月 2日(木)～ 6月 3日(金)</t>
    <rPh sb="0" eb="2">
      <t>レイワ</t>
    </rPh>
    <rPh sb="3" eb="4">
      <t>ネン</t>
    </rPh>
    <rPh sb="6" eb="7">
      <t>ガツ</t>
    </rPh>
    <rPh sb="9" eb="10">
      <t>ヒ</t>
    </rPh>
    <rPh sb="11" eb="12">
      <t>モク</t>
    </rPh>
    <rPh sb="16" eb="17">
      <t>ガツ</t>
    </rPh>
    <rPh sb="19" eb="20">
      <t>ヒ</t>
    </rPh>
    <rPh sb="21" eb="22">
      <t>キン</t>
    </rPh>
    <phoneticPr fontId="13"/>
  </si>
  <si>
    <t>パナソニック株式会社
エレクトリックワークス社
（大阪府門真市）</t>
    <phoneticPr fontId="17"/>
  </si>
  <si>
    <t>スマートホームの最新動向と実際
－IoT評価ハウス実習－</t>
    <phoneticPr fontId="17"/>
  </si>
  <si>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</si>
  <si>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</si>
  <si>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</si>
  <si>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</si>
  <si>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</si>
  <si>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</si>
  <si>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7"/>
  </si>
  <si>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</si>
  <si>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7"/>
  </si>
  <si>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</si>
  <si>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</si>
  <si>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</si>
  <si>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</si>
  <si>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</si>
  <si>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7"/>
  </si>
  <si>
    <t>使いやすさや快適性を評価する
生体計測技術（アンプ自作編）</t>
    <phoneticPr fontId="17"/>
  </si>
  <si>
    <t>令和4年 9月 6日(火)～ 9月 7日(水)</t>
    <rPh sb="0" eb="2">
      <t>レイワ</t>
    </rPh>
    <rPh sb="3" eb="4">
      <t>ネン</t>
    </rPh>
    <rPh sb="6" eb="7">
      <t>ガツ</t>
    </rPh>
    <rPh sb="9" eb="10">
      <t>ヒ</t>
    </rPh>
    <rPh sb="11" eb="12">
      <t>カ</t>
    </rPh>
    <rPh sb="16" eb="17">
      <t>ガツ</t>
    </rPh>
    <rPh sb="19" eb="20">
      <t>ヒ</t>
    </rPh>
    <rPh sb="21" eb="22">
      <t>スイ</t>
    </rPh>
    <phoneticPr fontId="13"/>
  </si>
  <si>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</si>
  <si>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</si>
  <si>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7"/>
  </si>
  <si>
    <t>令和4年 9月 8日(木)～ 9月 9日(金)</t>
    <rPh sb="0" eb="2">
      <t>レイワ</t>
    </rPh>
    <rPh sb="3" eb="4">
      <t>ネン</t>
    </rPh>
    <rPh sb="6" eb="7">
      <t>ガツ</t>
    </rPh>
    <rPh sb="9" eb="10">
      <t>ヒ</t>
    </rPh>
    <rPh sb="11" eb="12">
      <t>モク</t>
    </rPh>
    <rPh sb="16" eb="17">
      <t>ガツ</t>
    </rPh>
    <rPh sb="19" eb="20">
      <t>ヒ</t>
    </rPh>
    <rPh sb="21" eb="22">
      <t>キン</t>
    </rPh>
    <phoneticPr fontId="13"/>
  </si>
  <si>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</si>
  <si>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</si>
  <si>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</si>
  <si>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</si>
  <si>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</si>
  <si>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</si>
  <si>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</si>
  <si>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</si>
  <si>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</si>
  <si>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</si>
  <si>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</si>
  <si>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</si>
  <si>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</si>
  <si>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</si>
  <si>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7"/>
  </si>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</sst>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trike/>
      <sz val="11"/>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ゴシック"/>
      <family val="3"/>
      <charset val="128"/>
    </font>
    <font>
      <sz val="11"/>
      <color theme="1"/>
      <name val="ＭＳ Ｐ明朝"/>
      <family val="1"/>
      <charset val="128"/>
    </font>
    <font>
      <strike/>
      <sz val="11"/>
      <color theme="1"/>
      <name val="游ゴシック"/>
      <family val="3"/>
      <charset val="128"/>
      <scheme val="minor"/>
    </font>
    <font>
      <strike/>
      <sz val="11"/>
      <color theme="1"/>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bottom style="dotted">
        <color indexed="64"/>
      </bottom>
      <diagonal/>
    </border>
    <border>
      <left style="dotted">
        <color indexed="64"/>
      </left>
      <right style="thin">
        <color indexed="64"/>
      </right>
      <top style="dotted">
        <color indexed="64"/>
      </top>
      <bottom style="dash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s>
  <cellStyleXfs count="19">
    <xf numFmtId="0" fontId="0" fillId="0" borderId="0">
      <alignment vertical="center"/>
    </xf>
    <xf numFmtId="0" fontId="12" fillId="0" borderId="0" applyNumberFormat="0" applyFill="0" applyBorder="0" applyAlignment="0" applyProtection="0">
      <alignment vertical="center"/>
    </xf>
    <xf numFmtId="0" fontId="16" fillId="0" borderId="0">
      <alignment vertical="center"/>
    </xf>
    <xf numFmtId="0" fontId="20"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0" fontId="13" fillId="0" borderId="0" applyBorder="0"/>
  </cellStyleXfs>
  <cellXfs count="244">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shrinkToFit="1"/>
    </xf>
    <xf numFmtId="0" fontId="7" fillId="0" borderId="1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177" fontId="7" fillId="0" borderId="9" xfId="0" applyNumberFormat="1" applyFont="1" applyFill="1" applyBorder="1" applyAlignment="1">
      <alignment horizontal="center" vertical="center" shrinkToFit="1"/>
    </xf>
    <xf numFmtId="0" fontId="7" fillId="0" borderId="13"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7"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7" xfId="0" applyFont="1" applyFill="1" applyBorder="1" applyAlignment="1">
      <alignment horizontal="center" vertical="center" shrinkToFit="1"/>
    </xf>
    <xf numFmtId="0" fontId="12" fillId="0" borderId="18" xfId="1" applyFill="1" applyBorder="1" applyAlignment="1">
      <alignment horizontal="right" vertical="center" shrinkToFit="1"/>
    </xf>
    <xf numFmtId="177" fontId="7" fillId="0" borderId="19" xfId="0" applyNumberFormat="1" applyFont="1" applyFill="1" applyBorder="1" applyAlignment="1">
      <alignment horizontal="center" vertical="center" shrinkToFit="1"/>
    </xf>
    <xf numFmtId="0" fontId="7" fillId="0" borderId="7" xfId="0" applyFont="1" applyBorder="1" applyAlignment="1">
      <alignment horizontal="center" vertical="center" shrinkToFit="1"/>
    </xf>
    <xf numFmtId="0" fontId="7" fillId="0" borderId="21" xfId="0" applyFont="1" applyFill="1" applyBorder="1" applyAlignment="1">
      <alignment vertical="center" shrinkToFit="1"/>
    </xf>
    <xf numFmtId="0" fontId="7" fillId="0" borderId="22" xfId="0"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26"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25"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27" xfId="0" applyNumberFormat="1" applyFont="1" applyFill="1" applyBorder="1" applyAlignment="1">
      <alignment horizontal="center" vertical="center" shrinkToFit="1"/>
    </xf>
    <xf numFmtId="0" fontId="7" fillId="0" borderId="0" xfId="0" applyFont="1" applyBorder="1" applyAlignment="1">
      <alignment vertical="center" shrinkToFit="1"/>
    </xf>
    <xf numFmtId="0" fontId="7" fillId="0" borderId="22" xfId="0" quotePrefix="1" applyFont="1" applyFill="1" applyBorder="1" applyAlignment="1">
      <alignment horizontal="center" vertical="center" shrinkToFit="1"/>
    </xf>
    <xf numFmtId="0" fontId="7" fillId="4" borderId="8" xfId="0" applyFont="1" applyFill="1" applyBorder="1" applyAlignment="1">
      <alignment horizontal="left" vertical="center" shrinkToFit="1"/>
    </xf>
    <xf numFmtId="0" fontId="7" fillId="0" borderId="28" xfId="0" applyFont="1" applyFill="1" applyBorder="1" applyAlignment="1">
      <alignment vertical="center" shrinkToFit="1"/>
    </xf>
    <xf numFmtId="0" fontId="7" fillId="0" borderId="19" xfId="0" applyFont="1" applyBorder="1" applyAlignment="1">
      <alignment horizontal="center" vertical="center" shrinkToFit="1"/>
    </xf>
    <xf numFmtId="0" fontId="7" fillId="0" borderId="29" xfId="0" applyFont="1" applyFill="1" applyBorder="1" applyAlignment="1">
      <alignment vertical="center" shrinkToFit="1"/>
    </xf>
    <xf numFmtId="0" fontId="7" fillId="0" borderId="19" xfId="0" quotePrefix="1"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3" xfId="0" applyFont="1" applyBorder="1">
      <alignment vertical="center"/>
    </xf>
    <xf numFmtId="0" fontId="7" fillId="0" borderId="27" xfId="0" quotePrefix="1" applyFont="1" applyFill="1" applyBorder="1" applyAlignment="1">
      <alignment horizontal="center" vertical="center" shrinkToFit="1"/>
    </xf>
    <xf numFmtId="0" fontId="7" fillId="0" borderId="31" xfId="0" applyFont="1" applyFill="1" applyBorder="1" applyAlignment="1">
      <alignment vertical="center" shrinkToFit="1"/>
    </xf>
    <xf numFmtId="0" fontId="7" fillId="0" borderId="8" xfId="0" applyFont="1" applyFill="1" applyBorder="1" applyAlignment="1">
      <alignment horizontal="left" vertical="center" shrinkToFit="1"/>
    </xf>
    <xf numFmtId="0" fontId="7" fillId="0" borderId="9" xfId="0" applyFont="1" applyBorder="1" applyAlignment="1">
      <alignment horizontal="center" vertical="center" shrinkToFit="1"/>
    </xf>
    <xf numFmtId="0" fontId="7" fillId="0" borderId="19" xfId="0" applyFont="1" applyBorder="1" applyAlignment="1">
      <alignment horizontal="center" vertical="center"/>
    </xf>
    <xf numFmtId="0" fontId="7" fillId="0" borderId="33" xfId="0" applyFont="1" applyBorder="1">
      <alignment vertical="center"/>
    </xf>
    <xf numFmtId="0" fontId="7" fillId="0" borderId="7" xfId="0" quotePrefix="1" applyFont="1" applyBorder="1" applyAlignment="1">
      <alignment horizontal="center" vertical="center"/>
    </xf>
    <xf numFmtId="0" fontId="7" fillId="0" borderId="14" xfId="0" applyFont="1" applyBorder="1">
      <alignment vertical="center"/>
    </xf>
    <xf numFmtId="0" fontId="7" fillId="0" borderId="7" xfId="0" applyFont="1" applyFill="1" applyBorder="1" applyAlignment="1">
      <alignment horizontal="center" vertical="center"/>
    </xf>
    <xf numFmtId="0" fontId="7" fillId="4" borderId="18" xfId="0" applyFont="1" applyFill="1" applyBorder="1" applyAlignment="1">
      <alignment horizontal="left" vertical="center" shrinkToFit="1"/>
    </xf>
    <xf numFmtId="0" fontId="7" fillId="0" borderId="0" xfId="0" applyFont="1" applyFill="1" applyAlignment="1">
      <alignment vertical="center" shrinkToFit="1"/>
    </xf>
    <xf numFmtId="0" fontId="7" fillId="0" borderId="34" xfId="0" applyFont="1" applyBorder="1" applyAlignment="1">
      <alignment horizontal="center" vertical="center"/>
    </xf>
    <xf numFmtId="177" fontId="7" fillId="0" borderId="35"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6" borderId="18" xfId="0" applyFont="1" applyFill="1" applyBorder="1" applyAlignment="1">
      <alignment horizontal="left" vertical="center" shrinkToFit="1"/>
    </xf>
    <xf numFmtId="0" fontId="7" fillId="6" borderId="8" xfId="0" applyFont="1" applyFill="1" applyBorder="1" applyAlignment="1">
      <alignment horizontal="left" vertical="center" shrinkToFit="1"/>
    </xf>
    <xf numFmtId="0" fontId="7" fillId="6" borderId="18" xfId="0" applyFont="1" applyFill="1" applyBorder="1" applyAlignment="1">
      <alignment vertical="center" shrinkToFit="1"/>
    </xf>
    <xf numFmtId="0" fontId="14" fillId="6" borderId="8" xfId="0" applyFont="1" applyFill="1" applyBorder="1" applyAlignment="1">
      <alignment horizontal="left" vertical="center" shrinkToFit="1"/>
    </xf>
    <xf numFmtId="0" fontId="7" fillId="6" borderId="20" xfId="0" applyFont="1" applyFill="1" applyBorder="1" applyAlignment="1">
      <alignment horizontal="left" vertical="center" shrinkToFit="1"/>
    </xf>
    <xf numFmtId="0" fontId="14" fillId="6" borderId="20" xfId="0" applyFont="1" applyFill="1" applyBorder="1" applyAlignment="1">
      <alignment horizontal="left" vertical="center" shrinkToFit="1"/>
    </xf>
    <xf numFmtId="0" fontId="7" fillId="6" borderId="33" xfId="0" applyFont="1" applyFill="1" applyBorder="1" applyAlignment="1">
      <alignment horizontal="left" vertical="center" shrinkToFit="1"/>
    </xf>
    <xf numFmtId="177" fontId="7" fillId="5" borderId="9" xfId="0" applyNumberFormat="1" applyFont="1" applyFill="1" applyBorder="1" applyAlignment="1">
      <alignment horizontal="center" vertical="center" shrinkToFit="1"/>
    </xf>
    <xf numFmtId="177" fontId="7" fillId="5" borderId="19" xfId="0" applyNumberFormat="1" applyFont="1" applyFill="1" applyBorder="1" applyAlignment="1">
      <alignment horizontal="center" vertical="center" shrinkToFit="1"/>
    </xf>
    <xf numFmtId="177" fontId="7" fillId="5" borderId="7" xfId="0" applyNumberFormat="1" applyFont="1" applyFill="1" applyBorder="1" applyAlignment="1">
      <alignment horizontal="center" vertical="center" shrinkToFit="1"/>
    </xf>
    <xf numFmtId="177" fontId="7" fillId="5" borderId="15" xfId="0" applyNumberFormat="1" applyFont="1" applyFill="1" applyBorder="1" applyAlignment="1">
      <alignment horizontal="center" vertical="center" shrinkToFit="1"/>
    </xf>
    <xf numFmtId="177" fontId="7" fillId="5" borderId="27" xfId="0" applyNumberFormat="1" applyFont="1" applyFill="1" applyBorder="1" applyAlignment="1">
      <alignment horizontal="center" vertical="center" shrinkToFit="1"/>
    </xf>
    <xf numFmtId="0" fontId="22" fillId="6" borderId="20" xfId="1" applyFont="1" applyFill="1" applyBorder="1" applyAlignment="1">
      <alignment horizontal="left" vertical="center" shrinkToFit="1"/>
    </xf>
    <xf numFmtId="0" fontId="22" fillId="6" borderId="8" xfId="1" applyFont="1" applyFill="1" applyBorder="1" applyAlignment="1">
      <alignment horizontal="left" vertical="center" shrinkToFit="1"/>
    </xf>
    <xf numFmtId="0" fontId="22" fillId="6" borderId="18" xfId="1" applyFont="1" applyFill="1" applyBorder="1" applyAlignment="1">
      <alignment horizontal="left" vertical="center" shrinkToFit="1"/>
    </xf>
    <xf numFmtId="0" fontId="22" fillId="6" borderId="18" xfId="1" applyFont="1" applyFill="1" applyBorder="1" applyAlignment="1">
      <alignment vertical="center" shrinkToFit="1"/>
    </xf>
    <xf numFmtId="0" fontId="22" fillId="4" borderId="8" xfId="1" applyFont="1" applyFill="1" applyBorder="1" applyAlignment="1">
      <alignment horizontal="left" vertical="center" shrinkToFit="1"/>
    </xf>
    <xf numFmtId="0" fontId="22" fillId="6" borderId="32" xfId="1" applyFont="1" applyFill="1" applyBorder="1" applyAlignment="1">
      <alignment horizontal="left" vertical="center" shrinkToFit="1"/>
    </xf>
    <xf numFmtId="0" fontId="22" fillId="6" borderId="33" xfId="1" applyFont="1" applyFill="1" applyBorder="1" applyAlignment="1">
      <alignment horizontal="left" vertical="center" shrinkToFit="1"/>
    </xf>
    <xf numFmtId="0" fontId="22" fillId="4" borderId="18" xfId="1" applyFont="1" applyFill="1" applyBorder="1" applyAlignment="1">
      <alignment horizontal="left" vertical="center" shrinkToFit="1"/>
    </xf>
    <xf numFmtId="0" fontId="17" fillId="0" borderId="0" xfId="17" applyFont="1" applyFill="1" applyAlignment="1">
      <alignment horizontal="left" vertical="center"/>
    </xf>
    <xf numFmtId="0" fontId="19" fillId="0" borderId="0" xfId="17" applyFont="1" applyFill="1" applyAlignment="1">
      <alignment vertical="center"/>
    </xf>
    <xf numFmtId="0" fontId="17" fillId="0" borderId="0" xfId="17" applyFont="1" applyFill="1"/>
    <xf numFmtId="0" fontId="7" fillId="0" borderId="34" xfId="17" applyFont="1" applyFill="1" applyBorder="1" applyAlignment="1">
      <alignment horizontal="center" vertical="center"/>
    </xf>
    <xf numFmtId="0" fontId="7" fillId="0" borderId="34" xfId="17" applyFont="1" applyFill="1" applyBorder="1" applyAlignment="1">
      <alignment horizontal="center" vertical="center" wrapText="1"/>
    </xf>
    <xf numFmtId="0" fontId="17" fillId="0" borderId="0" xfId="17" applyFont="1" applyFill="1" applyAlignment="1">
      <alignment horizontal="right"/>
    </xf>
    <xf numFmtId="0" fontId="21" fillId="0" borderId="0" xfId="17" applyFont="1" applyFill="1" applyAlignment="1">
      <alignment horizontal="left" wrapText="1"/>
    </xf>
    <xf numFmtId="0" fontId="17" fillId="0" borderId="0" xfId="17" applyFont="1" applyFill="1" applyAlignment="1">
      <alignment horizontal="left"/>
    </xf>
    <xf numFmtId="0" fontId="17" fillId="0" borderId="0" xfId="17" applyFont="1" applyFill="1" applyAlignment="1">
      <alignment horizontal="center"/>
    </xf>
    <xf numFmtId="0" fontId="7" fillId="7" borderId="34" xfId="17" applyFont="1" applyFill="1" applyBorder="1" applyAlignment="1">
      <alignment horizontal="left" vertical="center"/>
    </xf>
    <xf numFmtId="0" fontId="7" fillId="7" borderId="34" xfId="17" applyFont="1" applyFill="1" applyBorder="1" applyAlignment="1">
      <alignment horizontal="right" vertical="center"/>
    </xf>
    <xf numFmtId="0" fontId="20" fillId="0" borderId="34" xfId="3" applyBorder="1" applyAlignment="1">
      <alignment vertical="center" wrapText="1"/>
    </xf>
    <xf numFmtId="0" fontId="7" fillId="7" borderId="34" xfId="17" applyFont="1" applyFill="1" applyBorder="1" applyAlignment="1">
      <alignment horizontal="center" vertical="center"/>
    </xf>
    <xf numFmtId="38" fontId="21" fillId="0" borderId="0" xfId="4" applyFont="1" applyFill="1" applyAlignment="1">
      <alignment vertical="center"/>
    </xf>
    <xf numFmtId="0" fontId="21" fillId="0" borderId="0" xfId="17" applyFont="1" applyFill="1" applyAlignment="1">
      <alignment vertical="center"/>
    </xf>
    <xf numFmtId="0" fontId="21" fillId="0" borderId="4" xfId="17" applyFont="1" applyFill="1" applyBorder="1" applyAlignment="1">
      <alignment vertical="center"/>
    </xf>
    <xf numFmtId="0" fontId="21" fillId="0" borderId="0" xfId="17" applyFont="1" applyFill="1"/>
    <xf numFmtId="0" fontId="23" fillId="7" borderId="34" xfId="17" applyFont="1" applyFill="1" applyBorder="1" applyAlignment="1">
      <alignment horizontal="left" vertical="center" wrapText="1"/>
    </xf>
    <xf numFmtId="0" fontId="7" fillId="7" borderId="34" xfId="17" applyFont="1" applyFill="1" applyBorder="1" applyAlignment="1">
      <alignment horizontal="left" vertical="center" wrapText="1"/>
    </xf>
    <xf numFmtId="38" fontId="7" fillId="7" borderId="34" xfId="4" applyFont="1" applyFill="1" applyBorder="1" applyAlignment="1">
      <alignment horizontal="center" vertical="center" wrapText="1"/>
    </xf>
    <xf numFmtId="38" fontId="21" fillId="8" borderId="0" xfId="4" applyFont="1" applyFill="1" applyAlignment="1">
      <alignment vertical="center"/>
    </xf>
    <xf numFmtId="0" fontId="21" fillId="8" borderId="0" xfId="17" applyFont="1" applyFill="1" applyAlignment="1">
      <alignment vertical="center"/>
    </xf>
    <xf numFmtId="0" fontId="21" fillId="8" borderId="0" xfId="17" applyFont="1" applyFill="1"/>
    <xf numFmtId="0" fontId="7" fillId="7" borderId="34" xfId="17" applyFont="1" applyFill="1" applyBorder="1" applyAlignment="1">
      <alignment horizontal="right" vertical="center" wrapText="1"/>
    </xf>
    <xf numFmtId="0" fontId="7" fillId="7" borderId="34" xfId="17" applyFont="1" applyFill="1" applyBorder="1" applyAlignment="1">
      <alignment horizontal="right" vertical="center" shrinkToFit="1"/>
    </xf>
    <xf numFmtId="0" fontId="24" fillId="7" borderId="34" xfId="17" applyFont="1" applyFill="1" applyBorder="1" applyAlignment="1">
      <alignment horizontal="center" vertical="center" wrapText="1"/>
    </xf>
    <xf numFmtId="0" fontId="0" fillId="0" borderId="0" xfId="18" applyFont="1"/>
    <xf numFmtId="0" fontId="25" fillId="0" borderId="0" xfId="18" applyFont="1" applyBorder="1" applyAlignment="1">
      <alignment wrapText="1"/>
    </xf>
    <xf numFmtId="0" fontId="25" fillId="0" borderId="0" xfId="18" applyFont="1" applyAlignment="1">
      <alignment wrapText="1"/>
    </xf>
    <xf numFmtId="0" fontId="0" fillId="0" borderId="37" xfId="18" applyFont="1" applyBorder="1"/>
    <xf numFmtId="0" fontId="25" fillId="0" borderId="38" xfId="18" applyFont="1" applyBorder="1" applyAlignment="1">
      <alignment wrapText="1"/>
    </xf>
    <xf numFmtId="0" fontId="25" fillId="0" borderId="39" xfId="18" applyFont="1" applyBorder="1" applyAlignment="1">
      <alignment wrapText="1"/>
    </xf>
    <xf numFmtId="0" fontId="0" fillId="0" borderId="40" xfId="18" applyFont="1" applyBorder="1"/>
    <xf numFmtId="0" fontId="26" fillId="0" borderId="0" xfId="18" applyFont="1" applyBorder="1" applyAlignment="1">
      <alignment horizontal="center" vertical="center"/>
    </xf>
    <xf numFmtId="0" fontId="25" fillId="0" borderId="41" xfId="18" applyFont="1" applyBorder="1" applyAlignment="1">
      <alignment horizontal="center" vertical="center"/>
    </xf>
    <xf numFmtId="0" fontId="25" fillId="0" borderId="0" xfId="18" applyFont="1" applyBorder="1" applyAlignment="1">
      <alignment horizontal="center" vertical="center"/>
    </xf>
    <xf numFmtId="0" fontId="0" fillId="0" borderId="40" xfId="18" applyFont="1" applyBorder="1" applyAlignment="1">
      <alignment vertical="center"/>
    </xf>
    <xf numFmtId="0" fontId="25" fillId="0" borderId="0" xfId="18" applyFont="1" applyBorder="1" applyAlignment="1">
      <alignment vertical="center" wrapText="1"/>
    </xf>
    <xf numFmtId="0" fontId="25" fillId="0" borderId="41" xfId="18" applyFont="1" applyBorder="1" applyAlignment="1">
      <alignment vertical="center" wrapText="1"/>
    </xf>
    <xf numFmtId="0" fontId="0" fillId="0" borderId="0" xfId="18" applyFont="1" applyAlignment="1">
      <alignment vertical="center"/>
    </xf>
    <xf numFmtId="0" fontId="26" fillId="0" borderId="0" xfId="18" applyFont="1" applyBorder="1" applyAlignment="1">
      <alignment vertical="center" wrapText="1"/>
    </xf>
    <xf numFmtId="0" fontId="25" fillId="0" borderId="0" xfId="18" applyFont="1" applyBorder="1" applyAlignment="1">
      <alignment vertical="top" wrapText="1"/>
    </xf>
    <xf numFmtId="0" fontId="25" fillId="0" borderId="41" xfId="18" applyFont="1" applyBorder="1" applyAlignment="1">
      <alignment vertical="top" wrapText="1"/>
    </xf>
    <xf numFmtId="0" fontId="0" fillId="0" borderId="42" xfId="18" applyFont="1" applyBorder="1" applyAlignment="1">
      <alignment vertical="center"/>
    </xf>
    <xf numFmtId="0" fontId="25" fillId="0" borderId="43" xfId="18" applyFont="1" applyBorder="1" applyAlignment="1">
      <alignment vertical="center" wrapText="1"/>
    </xf>
    <xf numFmtId="0" fontId="25" fillId="0" borderId="44" xfId="18" applyFont="1" applyBorder="1" applyAlignment="1">
      <alignment vertical="center" wrapText="1"/>
    </xf>
    <xf numFmtId="0" fontId="25" fillId="0" borderId="0" xfId="18" applyFont="1" applyAlignment="1">
      <alignment vertical="center" wrapText="1"/>
    </xf>
    <xf numFmtId="0" fontId="25" fillId="0" borderId="0" xfId="18" applyFont="1" applyBorder="1" applyAlignment="1">
      <alignment horizontal="right" vertical="center" wrapText="1"/>
    </xf>
    <xf numFmtId="0" fontId="25" fillId="0" borderId="0" xfId="18" applyFont="1" applyAlignment="1">
      <alignment horizontal="right" vertical="center" wrapText="1"/>
    </xf>
    <xf numFmtId="0" fontId="20" fillId="0" borderId="13" xfId="3"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5" xfId="0" applyFont="1" applyBorder="1" applyAlignment="1">
      <alignment horizontal="center" vertical="center" shrinkToFit="1"/>
    </xf>
    <xf numFmtId="0" fontId="7" fillId="0" borderId="46" xfId="0" applyFont="1" applyFill="1" applyBorder="1" applyAlignment="1">
      <alignment vertical="center" shrinkToFit="1"/>
    </xf>
    <xf numFmtId="0" fontId="7" fillId="0" borderId="15" xfId="0" applyFont="1" applyFill="1" applyBorder="1" applyAlignment="1">
      <alignment horizontal="center" vertical="center" shrinkToFit="1"/>
    </xf>
    <xf numFmtId="0" fontId="27" fillId="9" borderId="47" xfId="3" applyFont="1" applyFill="1" applyBorder="1" applyAlignment="1">
      <alignment horizontal="left" vertical="center" shrinkToFit="1"/>
    </xf>
    <xf numFmtId="0" fontId="27" fillId="9" borderId="16" xfId="3" applyFont="1" applyFill="1" applyBorder="1" applyAlignment="1">
      <alignment horizontal="left" vertical="center" shrinkToFit="1"/>
    </xf>
    <xf numFmtId="0" fontId="7" fillId="9" borderId="16" xfId="0" applyFont="1" applyFill="1" applyBorder="1" applyAlignment="1">
      <alignment horizontal="left" vertical="center" shrinkToFit="1"/>
    </xf>
    <xf numFmtId="0" fontId="17" fillId="0" borderId="0" xfId="17" applyFont="1" applyFill="1" applyAlignment="1">
      <alignment vertical="center"/>
    </xf>
    <xf numFmtId="0" fontId="17" fillId="0" borderId="0" xfId="17" applyFont="1" applyFill="1" applyAlignment="1">
      <alignment vertical="center"/>
    </xf>
    <xf numFmtId="0" fontId="28" fillId="0" borderId="0" xfId="17" applyFont="1" applyFill="1" applyAlignment="1">
      <alignment horizontal="left" vertical="center"/>
    </xf>
    <xf numFmtId="0" fontId="24" fillId="0" borderId="34" xfId="17" applyFont="1" applyFill="1" applyBorder="1" applyAlignment="1">
      <alignment horizontal="center" vertical="center"/>
    </xf>
    <xf numFmtId="0" fontId="2" fillId="0" borderId="34" xfId="17" applyFont="1" applyFill="1" applyBorder="1" applyAlignment="1">
      <alignment horizontal="center" vertical="center" wrapText="1" shrinkToFit="1"/>
    </xf>
    <xf numFmtId="176" fontId="7" fillId="0" borderId="34" xfId="17" applyNumberFormat="1" applyFont="1" applyFill="1" applyBorder="1" applyAlignment="1">
      <alignment horizontal="center" vertical="center" wrapText="1"/>
    </xf>
    <xf numFmtId="0" fontId="2" fillId="7" borderId="34" xfId="17" applyFont="1" applyFill="1" applyBorder="1" applyAlignment="1">
      <alignment horizontal="left" vertical="center"/>
    </xf>
    <xf numFmtId="0" fontId="2" fillId="7" borderId="34" xfId="17" applyFont="1" applyFill="1" applyBorder="1" applyAlignment="1">
      <alignment horizontal="left" vertical="center" wrapText="1" shrinkToFit="1"/>
    </xf>
    <xf numFmtId="0" fontId="29" fillId="0" borderId="34" xfId="17" applyFont="1" applyFill="1" applyBorder="1" applyAlignment="1">
      <alignment vertical="center" wrapText="1"/>
    </xf>
    <xf numFmtId="0" fontId="24" fillId="7" borderId="34" xfId="17" applyFont="1" applyFill="1" applyBorder="1" applyAlignment="1">
      <alignment horizontal="left" vertical="center" wrapText="1"/>
    </xf>
    <xf numFmtId="0" fontId="30" fillId="0" borderId="0" xfId="17" applyFont="1" applyFill="1" applyAlignment="1">
      <alignment horizontal="left" wrapText="1" shrinkToFi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0" fontId="20" fillId="0" borderId="34" xfId="3" applyFont="1" applyBorder="1" applyAlignment="1">
      <alignment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0" fontId="2" fillId="7" borderId="34" xfId="17" applyFont="1" applyFill="1" applyBorder="1" applyAlignment="1">
      <alignment horizontal="left"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0" fontId="31" fillId="7" borderId="34" xfId="17" applyFont="1" applyFill="1" applyBorder="1" applyAlignment="1">
      <alignment horizontal="left" vertical="center" wrapText="1"/>
    </xf>
    <xf numFmtId="0" fontId="7" fillId="10" borderId="34" xfId="17" applyFont="1" applyFill="1" applyBorder="1" applyAlignment="1">
      <alignment horizontal="center" vertical="center"/>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0" fontId="17" fillId="0" borderId="0" xfId="17" applyFont="1" applyFill="1" applyAlignment="1">
      <alignment vertical="center"/>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176" fontId="7" fillId="0" borderId="34" xfId="17" applyNumberFormat="1" applyFont="1" applyFill="1" applyBorder="1" applyAlignment="1">
      <alignment horizontal="center" vertical="center" wrapText="1"/>
    </xf>
    <xf numFmtId="176" fontId="17" fillId="0" borderId="0" xfId="17" applyNumberFormat="1" applyFont="1" applyFill="1" applyAlignment="1">
      <alignment horizontal="left"/>
    </xf>
    <xf numFmtId="176" fontId="7" fillId="0" borderId="34" xfId="17" applyNumberFormat="1" applyFont="1" applyFill="1" applyBorder="1" applyAlignment="1">
      <alignment horizontal="center" vertical="center" wrapText="1"/>
    </xf>
    <xf numFmtId="0" fontId="21" fillId="0" borderId="0" xfId="4" applyNumberFormat="1" applyFont="1" applyFill="1" applyAlignment="1">
      <alignment horizontal="center" vertical="center"/>
    </xf>
    <xf numFmtId="0" fontId="24" fillId="7" borderId="34" xfId="17" applyFont="1" applyFill="1" applyBorder="1" applyAlignment="1">
      <alignment horizontal="right" vertical="center" wrapText="1"/>
    </xf>
    <xf numFmtId="0" fontId="21" fillId="0" borderId="0" xfId="17" applyFont="1" applyFill="1" applyBorder="1" applyAlignment="1">
      <alignment horizontal="left" vertical="center" shrinkToFit="1"/>
    </xf>
    <xf numFmtId="176" fontId="17" fillId="0" borderId="0" xfId="17" applyNumberFormat="1" applyFont="1" applyFill="1" applyAlignment="1">
      <alignment horizontal="left"/>
    </xf>
    <xf numFmtId="0" fontId="12" fillId="0" borderId="0" xfId="1" applyFill="1" applyAlignment="1">
      <alignment horizontal="right"/>
    </xf>
    <xf numFmtId="0" fontId="12" fillId="0" borderId="45" xfId="1" applyFill="1" applyBorder="1" applyAlignment="1">
      <alignment horizontal="right" vertical="center" shrinkToFit="1"/>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8" fillId="0" borderId="36" xfId="17" applyFont="1" applyFill="1" applyBorder="1" applyAlignment="1">
      <alignment horizontal="center" vertical="center"/>
    </xf>
    <xf numFmtId="176" fontId="18" fillId="0" borderId="36" xfId="17" applyNumberFormat="1" applyFont="1" applyFill="1" applyBorder="1" applyAlignment="1">
      <alignment horizontal="center" vertical="center"/>
    </xf>
  </cellXfs>
  <cellStyles count="19">
    <cellStyle name="ハイパーリンク" xfId="1" builtinId="8"/>
    <cellStyle name="ハイパーリンク 2" xfId="3"/>
    <cellStyle name="桁区切り 2 21" xfId="4"/>
    <cellStyle name="桁区切り 2 22" xfId="6"/>
    <cellStyle name="桁区切り 2 25" xfId="7"/>
    <cellStyle name="桁区切り 2 27" xfId="8"/>
    <cellStyle name="桁区切り 2 29" xfId="9"/>
    <cellStyle name="桁区切り 2 31" xfId="10"/>
    <cellStyle name="桁区切り 2 32" xfId="11"/>
    <cellStyle name="桁区切り 2 33" xfId="12"/>
    <cellStyle name="桁区切り 2 37" xfId="13"/>
    <cellStyle name="桁区切り 2 38" xfId="14"/>
    <cellStyle name="桁区切り 2 39" xfId="15"/>
    <cellStyle name="桁区切り 2 40" xfId="16"/>
    <cellStyle name="桁区切り 3" xfId="5"/>
    <cellStyle name="標準" xfId="0" builtinId="0"/>
    <cellStyle name="標準 2 2" xfId="18"/>
    <cellStyle name="標準 3" xfId="17"/>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en-US" alt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'スキルマップ（建築科・住居環境科）'!$Q$5:$Q$9</c:f>
              <c:strCache>
                <c:ptCount val="5"/>
                <c:pt idx="0">
                  <c:v>設計・開発</c:v>
                </c:pt>
                <c:pt idx="1">
                  <c:v>加工・組立</c:v>
                </c:pt>
                <c:pt idx="2">
                  <c:v>工事・施工</c:v>
                </c:pt>
                <c:pt idx="3">
                  <c:v>検査</c:v>
                </c:pt>
                <c:pt idx="4">
                  <c:v>教育・安全</c:v>
                </c:pt>
              </c:strCache>
            </c:strRef>
          </c:cat>
          <c:val>
            <c:numRef>
              <c:f>'スキルマップ（建築科・住居環境科）'!$R$5:$R$9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F44-49C4-9955-776B6989D229}"/>
            </c:ext>
          </c:extLst>
        </c:ser>
        <c:dLbls>
          <c:showLegendKey val="0"/>
          <c:showVal val="0"/>
          <c:showCatName val="0"/>
          <c:showSerName val="0"/>
          <c:showPercent val="0"/>
          <c:showBubbleSize val="0"/>
        </c:dLbls>
        <c:axId val="550842687"/>
        <c:axId val="550841855"/>
      </c:radarChart>
      <c:catAx>
        <c:axId val="5508426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0841855"/>
        <c:crosses val="autoZero"/>
        <c:auto val="1"/>
        <c:lblAlgn val="ctr"/>
        <c:lblOffset val="100"/>
        <c:noMultiLvlLbl val="0"/>
      </c:catAx>
      <c:valAx>
        <c:axId val="5508418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0842687"/>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23"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N19" lockText="1" noThreeD="1"/>
</file>

<file path=xl/ctrlProps/ctrlProp13.xml><?xml version="1.0" encoding="utf-8"?>
<formControlPr xmlns="http://schemas.microsoft.com/office/spreadsheetml/2009/9/main" objectType="CheckBox" fmlaLink="N21"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34" lockText="1" noThreeD="1"/>
</file>

<file path=xl/ctrlProps/ctrlProp16.xml><?xml version="1.0" encoding="utf-8"?>
<formControlPr xmlns="http://schemas.microsoft.com/office/spreadsheetml/2009/9/main" objectType="CheckBox" fmlaLink="N36" lockText="1" noThreeD="1"/>
</file>

<file path=xl/ctrlProps/ctrlProp17.xml><?xml version="1.0" encoding="utf-8"?>
<formControlPr xmlns="http://schemas.microsoft.com/office/spreadsheetml/2009/9/main" objectType="CheckBox" fmlaLink="N40" lockText="1" noThreeD="1"/>
</file>

<file path=xl/ctrlProps/ctrlProp18.xml><?xml version="1.0" encoding="utf-8"?>
<formControlPr xmlns="http://schemas.microsoft.com/office/spreadsheetml/2009/9/main" objectType="CheckBox" fmlaLink="N54" lockText="1" noThreeD="1"/>
</file>

<file path=xl/ctrlProps/ctrlProp19.xml><?xml version="1.0" encoding="utf-8"?>
<formControlPr xmlns="http://schemas.microsoft.com/office/spreadsheetml/2009/9/main" objectType="CheckBox" fmlaLink="O8"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O10" lockText="1" noThreeD="1"/>
</file>

<file path=xl/ctrlProps/ctrlProp21.xml><?xml version="1.0" encoding="utf-8"?>
<formControlPr xmlns="http://schemas.microsoft.com/office/spreadsheetml/2009/9/main" objectType="CheckBox" fmlaLink="O12" lockText="1" noThreeD="1"/>
</file>

<file path=xl/ctrlProps/ctrlProp22.xml><?xml version="1.0" encoding="utf-8"?>
<formControlPr xmlns="http://schemas.microsoft.com/office/spreadsheetml/2009/9/main" objectType="CheckBox" fmlaLink="O6" lockText="1" noThreeD="1"/>
</file>

<file path=xl/ctrlProps/ctrlProp23.xml><?xml version="1.0" encoding="utf-8"?>
<formControlPr xmlns="http://schemas.microsoft.com/office/spreadsheetml/2009/9/main" objectType="CheckBox" fmlaLink="O23" lockText="1" noThreeD="1"/>
</file>

<file path=xl/ctrlProps/ctrlProp24.xml><?xml version="1.0" encoding="utf-8"?>
<formControlPr xmlns="http://schemas.microsoft.com/office/spreadsheetml/2009/9/main" objectType="CheckBox" fmlaLink="O16" lockText="1" noThreeD="1"/>
</file>

<file path=xl/ctrlProps/ctrlProp25.xml><?xml version="1.0" encoding="utf-8"?>
<formControlPr xmlns="http://schemas.microsoft.com/office/spreadsheetml/2009/9/main" objectType="CheckBox" fmlaLink="O21" lockText="1" noThreeD="1"/>
</file>

<file path=xl/ctrlProps/ctrlProp26.xml><?xml version="1.0" encoding="utf-8"?>
<formControlPr xmlns="http://schemas.microsoft.com/office/spreadsheetml/2009/9/main" objectType="CheckBox" fmlaLink="O28" lockText="1" noThreeD="1"/>
</file>

<file path=xl/ctrlProps/ctrlProp27.xml><?xml version="1.0" encoding="utf-8"?>
<formControlPr xmlns="http://schemas.microsoft.com/office/spreadsheetml/2009/9/main" objectType="CheckBox" fmlaLink="O36" lockText="1" noThreeD="1"/>
</file>

<file path=xl/ctrlProps/ctrlProp28.xml><?xml version="1.0" encoding="utf-8"?>
<formControlPr xmlns="http://schemas.microsoft.com/office/spreadsheetml/2009/9/main" objectType="CheckBox" fmlaLink="O43" lockText="1" noThreeD="1"/>
</file>

<file path=xl/ctrlProps/ctrlProp29.xml><?xml version="1.0" encoding="utf-8"?>
<formControlPr xmlns="http://schemas.microsoft.com/office/spreadsheetml/2009/9/main" objectType="CheckBox" fmlaLink="O47"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O51" lockText="1" noThreeD="1"/>
</file>

<file path=xl/ctrlProps/ctrlProp31.xml><?xml version="1.0" encoding="utf-8"?>
<formControlPr xmlns="http://schemas.microsoft.com/office/spreadsheetml/2009/9/main" objectType="CheckBox" fmlaLink="O52" lockText="1" noThreeD="1"/>
</file>

<file path=xl/ctrlProps/ctrlProp32.xml><?xml version="1.0" encoding="utf-8"?>
<formControlPr xmlns="http://schemas.microsoft.com/office/spreadsheetml/2009/9/main" objectType="CheckBox" fmlaLink="O54" lockText="1" noThreeD="1"/>
</file>

<file path=xl/ctrlProps/ctrlProp33.xml><?xml version="1.0" encoding="utf-8"?>
<formControlPr xmlns="http://schemas.microsoft.com/office/spreadsheetml/2009/9/main" objectType="CheckBox" fmlaLink="P25" lockText="1" noThreeD="1"/>
</file>

<file path=xl/ctrlProps/ctrlProp34.xml><?xml version="1.0" encoding="utf-8"?>
<formControlPr xmlns="http://schemas.microsoft.com/office/spreadsheetml/2009/9/main" objectType="CheckBox" fmlaLink="P16" lockText="1" noThreeD="1"/>
</file>

<file path=xl/ctrlProps/ctrlProp35.xml><?xml version="1.0" encoding="utf-8"?>
<formControlPr xmlns="http://schemas.microsoft.com/office/spreadsheetml/2009/9/main" objectType="CheckBox" fmlaLink="P26" lockText="1" noThreeD="1"/>
</file>

<file path=xl/ctrlProps/ctrlProp36.xml><?xml version="1.0" encoding="utf-8"?>
<formControlPr xmlns="http://schemas.microsoft.com/office/spreadsheetml/2009/9/main" objectType="CheckBox" fmlaLink="P30" lockText="1" noThreeD="1"/>
</file>

<file path=xl/ctrlProps/ctrlProp37.xml><?xml version="1.0" encoding="utf-8"?>
<formControlPr xmlns="http://schemas.microsoft.com/office/spreadsheetml/2009/9/main" objectType="CheckBox" fmlaLink="P32" lockText="1" noThreeD="1"/>
</file>

<file path=xl/ctrlProps/ctrlProp38.xml><?xml version="1.0" encoding="utf-8"?>
<formControlPr xmlns="http://schemas.microsoft.com/office/spreadsheetml/2009/9/main" objectType="CheckBox" fmlaLink="P34" lockText="1" noThreeD="1"/>
</file>

<file path=xl/ctrlProps/ctrlProp39.xml><?xml version="1.0" encoding="utf-8"?>
<formControlPr xmlns="http://schemas.microsoft.com/office/spreadsheetml/2009/9/main" objectType="CheckBox" fmlaLink="N49" lockText="1" noThreeD="1"/>
</file>

<file path=xl/ctrlProps/ctrlProp4.xml><?xml version="1.0" encoding="utf-8"?>
<formControlPr xmlns="http://schemas.microsoft.com/office/spreadsheetml/2009/9/main" objectType="CheckBox" fmlaLink="N10" lockText="1" noThreeD="1"/>
</file>

<file path=xl/ctrlProps/ctrlProp40.xml><?xml version="1.0" encoding="utf-8"?>
<formControlPr xmlns="http://schemas.microsoft.com/office/spreadsheetml/2009/9/main" objectType="CheckBox" fmlaLink="O38" lockText="1" noThreeD="1"/>
</file>

<file path=xl/ctrlProps/ctrlProp41.xml><?xml version="1.0" encoding="utf-8"?>
<formControlPr xmlns="http://schemas.microsoft.com/office/spreadsheetml/2009/9/main" objectType="CheckBox" fmlaLink="O42" lockText="1" noThreeD="1"/>
</file>

<file path=xl/ctrlProps/ctrlProp42.xml><?xml version="1.0" encoding="utf-8"?>
<formControlPr xmlns="http://schemas.microsoft.com/office/spreadsheetml/2009/9/main" objectType="CheckBox" fmlaLink="O45" lockText="1" noThreeD="1"/>
</file>

<file path=xl/ctrlProps/ctrlProp43.xml><?xml version="1.0" encoding="utf-8"?>
<formControlPr xmlns="http://schemas.microsoft.com/office/spreadsheetml/2009/9/main" objectType="CheckBox" fmlaLink="O46" lockText="1" noThreeD="1"/>
</file>

<file path=xl/ctrlProps/ctrlProp44.xml><?xml version="1.0" encoding="utf-8"?>
<formControlPr xmlns="http://schemas.microsoft.com/office/spreadsheetml/2009/9/main" objectType="CheckBox" fmlaLink="O49" lockText="1" noThreeD="1"/>
</file>

<file path=xl/ctrlProps/ctrlProp45.xml><?xml version="1.0" encoding="utf-8"?>
<formControlPr xmlns="http://schemas.microsoft.com/office/spreadsheetml/2009/9/main" objectType="CheckBox" fmlaLink="P42" lockText="1" noThreeD="1"/>
</file>

<file path=xl/ctrlProps/ctrlProp46.xml><?xml version="1.0" encoding="utf-8"?>
<formControlPr xmlns="http://schemas.microsoft.com/office/spreadsheetml/2009/9/main" objectType="CheckBox" fmlaLink="P49" lockText="1" noThreeD="1"/>
</file>

<file path=xl/ctrlProps/ctrlProp47.xml><?xml version="1.0" encoding="utf-8"?>
<formControlPr xmlns="http://schemas.microsoft.com/office/spreadsheetml/2009/9/main" objectType="CheckBox" fmlaLink="P51" lockText="1" noThreeD="1"/>
</file>

<file path=xl/ctrlProps/ctrlProp48.xml><?xml version="1.0" encoding="utf-8"?>
<formControlPr xmlns="http://schemas.microsoft.com/office/spreadsheetml/2009/9/main" objectType="CheckBox" fmlaLink="P52" lockText="1" noThreeD="1"/>
</file>

<file path=xl/ctrlProps/ctrlProp5.xml><?xml version="1.0" encoding="utf-8"?>
<formControlPr xmlns="http://schemas.microsoft.com/office/spreadsheetml/2009/9/main" objectType="CheckBox" fmlaLink="N14" lockText="1" noThreeD="1"/>
</file>

<file path=xl/ctrlProps/ctrlProp6.xml><?xml version="1.0" encoding="utf-8"?>
<formControlPr xmlns="http://schemas.microsoft.com/office/spreadsheetml/2009/9/main" objectType="CheckBox" fmlaLink="N18" lockText="1" noThreeD="1"/>
</file>

<file path=xl/ctrlProps/ctrlProp7.xml><?xml version="1.0" encoding="utf-8"?>
<formControlPr xmlns="http://schemas.microsoft.com/office/spreadsheetml/2009/9/main" objectType="CheckBox" fmlaLink="N12" lockText="1" noThreeD="1"/>
</file>

<file path=xl/ctrlProps/ctrlProp8.xml><?xml version="1.0" encoding="utf-8"?>
<formControlPr xmlns="http://schemas.microsoft.com/office/spreadsheetml/2009/9/main" objectType="CheckBox" fmlaLink="N13" lockText="1" noThreeD="1"/>
</file>

<file path=xl/ctrlProps/ctrlProp9.xml><?xml version="1.0" encoding="utf-8"?>
<formControlPr xmlns="http://schemas.microsoft.com/office/spreadsheetml/2009/9/main" objectType="CheckBox" fmlaLink="N16"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33</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53</xdr:row>
          <xdr:rowOff>9525</xdr:rowOff>
        </xdr:from>
        <xdr:to>
          <xdr:col>6</xdr:col>
          <xdr:colOff>219075</xdr:colOff>
          <xdr:row>53</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27</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8</xdr:col>
          <xdr:colOff>219075</xdr:colOff>
          <xdr:row>42</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0</xdr:rowOff>
        </xdr:from>
        <xdr:to>
          <xdr:col>8</xdr:col>
          <xdr:colOff>219075</xdr:colOff>
          <xdr:row>46</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8</xdr:col>
          <xdr:colOff>219075</xdr:colOff>
          <xdr:row>50</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8</xdr:col>
          <xdr:colOff>219075</xdr:colOff>
          <xdr:row>51</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8</xdr:col>
          <xdr:colOff>219075</xdr:colOff>
          <xdr:row>53</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0</xdr:rowOff>
        </xdr:from>
        <xdr:to>
          <xdr:col>10</xdr:col>
          <xdr:colOff>219075</xdr:colOff>
          <xdr:row>29</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0</xdr:rowOff>
        </xdr:from>
        <xdr:to>
          <xdr:col>10</xdr:col>
          <xdr:colOff>219075</xdr:colOff>
          <xdr:row>31</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9525</xdr:rowOff>
        </xdr:from>
        <xdr:to>
          <xdr:col>10</xdr:col>
          <xdr:colOff>219075</xdr:colOff>
          <xdr:row>33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9525</xdr:rowOff>
        </xdr:from>
        <xdr:to>
          <xdr:col>6</xdr:col>
          <xdr:colOff>219075</xdr:colOff>
          <xdr:row>48</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180975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9525</xdr:rowOff>
        </xdr:from>
        <xdr:to>
          <xdr:col>8</xdr:col>
          <xdr:colOff>219075</xdr:colOff>
          <xdr:row>41</xdr:row>
          <xdr:rowOff>180975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8</xdr:col>
          <xdr:colOff>219075</xdr:colOff>
          <xdr:row>44</xdr:row>
          <xdr:rowOff>180975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219075</xdr:colOff>
          <xdr:row>45</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0</xdr:rowOff>
        </xdr:from>
        <xdr:to>
          <xdr:col>8</xdr:col>
          <xdr:colOff>219075</xdr:colOff>
          <xdr:row>48</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0</xdr:rowOff>
        </xdr:from>
        <xdr:to>
          <xdr:col>10</xdr:col>
          <xdr:colOff>219075</xdr:colOff>
          <xdr:row>41</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9525</xdr:rowOff>
        </xdr:from>
        <xdr:to>
          <xdr:col>10</xdr:col>
          <xdr:colOff>219075</xdr:colOff>
          <xdr:row>48</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161925</xdr:rowOff>
        </xdr:from>
        <xdr:to>
          <xdr:col>10</xdr:col>
          <xdr:colOff>219075</xdr:colOff>
          <xdr:row>50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161925</xdr:rowOff>
        </xdr:from>
        <xdr:to>
          <xdr:col>10</xdr:col>
          <xdr:colOff>219075</xdr:colOff>
          <xdr:row>51</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540684</xdr:colOff>
      <xdr:row>61</xdr:row>
      <xdr:rowOff>206374</xdr:rowOff>
    </xdr:to>
    <xdr:sp macro="" textlink="">
      <xdr:nvSpPr>
        <xdr:cNvPr id="50" name="正方形/長方形 49"/>
        <xdr:cNvSpPr/>
      </xdr:nvSpPr>
      <xdr:spPr>
        <a:xfrm>
          <a:off x="13954125" y="0"/>
          <a:ext cx="9160809" cy="11922124"/>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1926431</xdr:colOff>
      <xdr:row>11</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1926431</xdr:colOff>
      <xdr:row>11</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1854627</xdr:colOff>
      <xdr:row>11</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1854627</xdr:colOff>
      <xdr:row>11</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0</xdr:colOff>
      <xdr:row>25</xdr:row>
      <xdr:rowOff>219075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804-A31" TargetMode="External"/><Relationship Id="rId21" Type="http://schemas.openxmlformats.org/officeDocument/2006/relationships/hyperlink" Target="https://www.tetras.uitec.jeed.go.jp/statistics/trainer_system_list/skill_sheet?code=A803-A21" TargetMode="External"/><Relationship Id="rId42" Type="http://schemas.openxmlformats.org/officeDocument/2006/relationships/hyperlink" Target="https://www.tetras.uitec.jeed.go.jp/statistics/trainer_system_list/skill_sheet?code=D104-A21" TargetMode="External"/><Relationship Id="rId47" Type="http://schemas.openxmlformats.org/officeDocument/2006/relationships/hyperlink" Target="https://www.tetras.uitec.jeed.go.jp/statistics/trainer_system_list/skill_sheet?code=Z201-F21" TargetMode="External"/><Relationship Id="rId63" Type="http://schemas.openxmlformats.org/officeDocument/2006/relationships/ctrlProp" Target="../ctrlProps/ctrlProp12.xml"/><Relationship Id="rId68" Type="http://schemas.openxmlformats.org/officeDocument/2006/relationships/ctrlProp" Target="../ctrlProps/ctrlProp17.xml"/><Relationship Id="rId84" Type="http://schemas.openxmlformats.org/officeDocument/2006/relationships/ctrlProp" Target="../ctrlProps/ctrlProp33.xml"/><Relationship Id="rId89" Type="http://schemas.openxmlformats.org/officeDocument/2006/relationships/ctrlProp" Target="../ctrlProps/ctrlProp38.xml"/><Relationship Id="rId16" Type="http://schemas.openxmlformats.org/officeDocument/2006/relationships/hyperlink" Target="https://www.tetras.uitec.jeed.go.jp/statistics/trainer_system_list/skill_sheet?code=B402-A11" TargetMode="External"/><Relationship Id="rId11" Type="http://schemas.openxmlformats.org/officeDocument/2006/relationships/hyperlink" Target="https://www.tetras.uitec.jeed.go.jp/statistics/trainer_system_list/skill_sheet?code=A804-A13" TargetMode="External"/><Relationship Id="rId32" Type="http://schemas.openxmlformats.org/officeDocument/2006/relationships/hyperlink" Target="https://www.tetras.uitec.jeed.go.jp/statistics/trainer_system_list/skill_sheet?code=C303-A22" TargetMode="External"/><Relationship Id="rId37" Type="http://schemas.openxmlformats.org/officeDocument/2006/relationships/hyperlink" Target="https://www.tetras.uitec.jeed.go.jp/statistics/trainer_system_list/skill_sheet?code=C305-A21" TargetMode="External"/><Relationship Id="rId53" Type="http://schemas.openxmlformats.org/officeDocument/2006/relationships/ctrlProp" Target="../ctrlProps/ctrlProp2.xml"/><Relationship Id="rId58" Type="http://schemas.openxmlformats.org/officeDocument/2006/relationships/ctrlProp" Target="../ctrlProps/ctrlProp7.xml"/><Relationship Id="rId74" Type="http://schemas.openxmlformats.org/officeDocument/2006/relationships/ctrlProp" Target="../ctrlProps/ctrlProp23.xml"/><Relationship Id="rId79" Type="http://schemas.openxmlformats.org/officeDocument/2006/relationships/ctrlProp" Target="../ctrlProps/ctrlProp28.xml"/><Relationship Id="rId5" Type="http://schemas.openxmlformats.org/officeDocument/2006/relationships/hyperlink" Target="https://www.tetras.uitec.jeed.go.jp/statistics/trainer_system_list/skill_sheet?code=A802-A11" TargetMode="External"/><Relationship Id="rId90" Type="http://schemas.openxmlformats.org/officeDocument/2006/relationships/ctrlProp" Target="../ctrlProps/ctrlProp39.xml"/><Relationship Id="rId95" Type="http://schemas.openxmlformats.org/officeDocument/2006/relationships/ctrlProp" Target="../ctrlProps/ctrlProp44.xml"/><Relationship Id="rId22" Type="http://schemas.openxmlformats.org/officeDocument/2006/relationships/hyperlink" Target="https://www.tetras.uitec.jeed.go.jp/statistics/trainer_system_list/skill_sheet?code=A802-A21" TargetMode="External"/><Relationship Id="rId27" Type="http://schemas.openxmlformats.org/officeDocument/2006/relationships/hyperlink" Target="https://www.tetras.uitec.jeed.go.jp/statistics/trainer_system_list/skill_sheet?code=A807-F31" TargetMode="External"/><Relationship Id="rId43" Type="http://schemas.openxmlformats.org/officeDocument/2006/relationships/hyperlink" Target="https://www.tetras.uitec.jeed.go.jp/statistics/trainer_system_list/skill_sheet?code=D104-A22" TargetMode="External"/><Relationship Id="rId48" Type="http://schemas.openxmlformats.org/officeDocument/2006/relationships/hyperlink" Target="https://www.tetras.uitec.jeed.go.jp/statistics/trainer_system_list/skill_sheet?code=A902-A31" TargetMode="External"/><Relationship Id="rId64" Type="http://schemas.openxmlformats.org/officeDocument/2006/relationships/ctrlProp" Target="../ctrlProps/ctrlProp13.xml"/><Relationship Id="rId69" Type="http://schemas.openxmlformats.org/officeDocument/2006/relationships/ctrlProp" Target="../ctrlProps/ctrlProp18.xml"/><Relationship Id="rId80" Type="http://schemas.openxmlformats.org/officeDocument/2006/relationships/ctrlProp" Target="../ctrlProps/ctrlProp29.xml"/><Relationship Id="rId85" Type="http://schemas.openxmlformats.org/officeDocument/2006/relationships/ctrlProp" Target="../ctrlProps/ctrlProp34.xml"/><Relationship Id="rId3" Type="http://schemas.openxmlformats.org/officeDocument/2006/relationships/hyperlink" Target="https://www.tetras.uitec.jeed.go.jp/statistics/trainer_system_list/skill_sheet?code=A103-A11" TargetMode="External"/><Relationship Id="rId12" Type="http://schemas.openxmlformats.org/officeDocument/2006/relationships/hyperlink" Target="https://www.tetras.uitec.jeed.go.jp/statistics/trainer_system_list/skill_sheet?code=A804-A14" TargetMode="External"/><Relationship Id="rId17" Type="http://schemas.openxmlformats.org/officeDocument/2006/relationships/hyperlink" Target="https://www.tetras.uitec.jeed.go.jp/statistics/trainer_system_list/skill_sheet?code=A805-A21" TargetMode="External"/><Relationship Id="rId25" Type="http://schemas.openxmlformats.org/officeDocument/2006/relationships/hyperlink" Target="https://www.tetras.uitec.jeed.go.jp/statistics/trainer_system_list/skill_sheet?code=B402-A21" TargetMode="External"/><Relationship Id="rId33" Type="http://schemas.openxmlformats.org/officeDocument/2006/relationships/hyperlink" Target="https://www.tetras.uitec.jeed.go.jp/statistics/trainer_system_list/skill_sheet?code=C304-A21" TargetMode="External"/><Relationship Id="rId38" Type="http://schemas.openxmlformats.org/officeDocument/2006/relationships/hyperlink" Target="https://www.tetras.uitec.jeed.go.jp/statistics/trainer_system_list/skill_sheet?code=C302-A11" TargetMode="External"/><Relationship Id="rId46" Type="http://schemas.openxmlformats.org/officeDocument/2006/relationships/hyperlink" Target="https://www.tetras.uitec.jeed.go.jp/statistics/trainer_system_list/skill_sheet?code=Z201-F11" TargetMode="External"/><Relationship Id="rId59" Type="http://schemas.openxmlformats.org/officeDocument/2006/relationships/ctrlProp" Target="../ctrlProps/ctrlProp8.xml"/><Relationship Id="rId67" Type="http://schemas.openxmlformats.org/officeDocument/2006/relationships/ctrlProp" Target="../ctrlProps/ctrlProp16.xml"/><Relationship Id="rId20" Type="http://schemas.openxmlformats.org/officeDocument/2006/relationships/hyperlink" Target="https://www.tetras.uitec.jeed.go.jp/statistics/trainer_system_list/skill_sheet?code=A801-A21" TargetMode="External"/><Relationship Id="rId41" Type="http://schemas.openxmlformats.org/officeDocument/2006/relationships/hyperlink" Target="https://www.tetras.uitec.jeed.go.jp/statistics/trainer_system_list/skill_sheet?code=C305-A11" TargetMode="External"/><Relationship Id="rId54" Type="http://schemas.openxmlformats.org/officeDocument/2006/relationships/ctrlProp" Target="../ctrlProps/ctrlProp3.xml"/><Relationship Id="rId62" Type="http://schemas.openxmlformats.org/officeDocument/2006/relationships/ctrlProp" Target="../ctrlProps/ctrlProp11.xml"/><Relationship Id="rId70" Type="http://schemas.openxmlformats.org/officeDocument/2006/relationships/ctrlProp" Target="../ctrlProps/ctrlProp19.xml"/><Relationship Id="rId75" Type="http://schemas.openxmlformats.org/officeDocument/2006/relationships/ctrlProp" Target="../ctrlProps/ctrlProp24.xml"/><Relationship Id="rId83" Type="http://schemas.openxmlformats.org/officeDocument/2006/relationships/ctrlProp" Target="../ctrlProps/ctrlProp32.xml"/><Relationship Id="rId88" Type="http://schemas.openxmlformats.org/officeDocument/2006/relationships/ctrlProp" Target="../ctrlProps/ctrlProp37.xml"/><Relationship Id="rId91" Type="http://schemas.openxmlformats.org/officeDocument/2006/relationships/ctrlProp" Target="../ctrlProps/ctrlProp40.xml"/><Relationship Id="rId96" Type="http://schemas.openxmlformats.org/officeDocument/2006/relationships/ctrlProp" Target="../ctrlProps/ctrlProp45.xml"/><Relationship Id="rId1" Type="http://schemas.openxmlformats.org/officeDocument/2006/relationships/hyperlink" Target="https://www.tetras.uitec.jeed.go.jp/statistics/trainer_system_list/skill_sheet?code=A805-A11" TargetMode="External"/><Relationship Id="rId6" Type="http://schemas.openxmlformats.org/officeDocument/2006/relationships/hyperlink" Target="https://www.tetras.uitec.jeed.go.jp/statistics/trainer_system_list/skill_sheet?code=A803-A11" TargetMode="External"/><Relationship Id="rId15" Type="http://schemas.openxmlformats.org/officeDocument/2006/relationships/hyperlink" Target="https://www.tetras.uitec.jeed.go.jp/statistics/trainer_system_list/skill_sheet?code=A905-A11" TargetMode="External"/><Relationship Id="rId23" Type="http://schemas.openxmlformats.org/officeDocument/2006/relationships/hyperlink" Target="https://www.tetras.uitec.jeed.go.jp/statistics/trainer_system_list/skill_sheet?code=A804-A21" TargetMode="External"/><Relationship Id="rId28" Type="http://schemas.openxmlformats.org/officeDocument/2006/relationships/hyperlink" Target="https://www.tetras.uitec.jeed.go.jp/statistics/trainer_system_list/skill_sheet?code=A807-F32" TargetMode="External"/><Relationship Id="rId36" Type="http://schemas.openxmlformats.org/officeDocument/2006/relationships/hyperlink" Target="https://www.tetras.uitec.jeed.go.jp/statistics/trainer_system_list/skill_sheet?code=C301-A21" TargetMode="External"/><Relationship Id="rId49" Type="http://schemas.openxmlformats.org/officeDocument/2006/relationships/printerSettings" Target="../printerSettings/printerSettings2.bin"/><Relationship Id="rId57" Type="http://schemas.openxmlformats.org/officeDocument/2006/relationships/ctrlProp" Target="../ctrlProps/ctrlProp6.xml"/><Relationship Id="rId10" Type="http://schemas.openxmlformats.org/officeDocument/2006/relationships/hyperlink" Target="https://www.tetras.uitec.jeed.go.jp/statistics/trainer_system_list/skill_sheet?code=A804-A12" TargetMode="External"/><Relationship Id="rId31" Type="http://schemas.openxmlformats.org/officeDocument/2006/relationships/hyperlink" Target="https://www.tetras.uitec.jeed.go.jp/statistics/trainer_system_list/skill_sheet?code=C303-A21" TargetMode="External"/><Relationship Id="rId44" Type="http://schemas.openxmlformats.org/officeDocument/2006/relationships/hyperlink" Target="https://www.tetras.uitec.jeed.go.jp/statistics/trainer_system_list/skill_sheet?code=D104-A31" TargetMode="External"/><Relationship Id="rId52" Type="http://schemas.openxmlformats.org/officeDocument/2006/relationships/ctrlProp" Target="../ctrlProps/ctrlProp1.xml"/><Relationship Id="rId60" Type="http://schemas.openxmlformats.org/officeDocument/2006/relationships/ctrlProp" Target="../ctrlProps/ctrlProp9.xml"/><Relationship Id="rId65" Type="http://schemas.openxmlformats.org/officeDocument/2006/relationships/ctrlProp" Target="../ctrlProps/ctrlProp14.xml"/><Relationship Id="rId73" Type="http://schemas.openxmlformats.org/officeDocument/2006/relationships/ctrlProp" Target="../ctrlProps/ctrlProp22.xml"/><Relationship Id="rId78" Type="http://schemas.openxmlformats.org/officeDocument/2006/relationships/ctrlProp" Target="../ctrlProps/ctrlProp27.xml"/><Relationship Id="rId81" Type="http://schemas.openxmlformats.org/officeDocument/2006/relationships/ctrlProp" Target="../ctrlProps/ctrlProp30.xml"/><Relationship Id="rId86" Type="http://schemas.openxmlformats.org/officeDocument/2006/relationships/ctrlProp" Target="../ctrlProps/ctrlProp35.xml"/><Relationship Id="rId94" Type="http://schemas.openxmlformats.org/officeDocument/2006/relationships/ctrlProp" Target="../ctrlProps/ctrlProp43.xml"/><Relationship Id="rId99" Type="http://schemas.openxmlformats.org/officeDocument/2006/relationships/ctrlProp" Target="../ctrlProps/ctrlProp48.xml"/><Relationship Id="rId4" Type="http://schemas.openxmlformats.org/officeDocument/2006/relationships/hyperlink" Target="https://www.tetras.uitec.jeed.go.jp/statistics/trainer_system_list/skill_sheet?code=A801-A11" TargetMode="External"/><Relationship Id="rId9" Type="http://schemas.openxmlformats.org/officeDocument/2006/relationships/hyperlink" Target="https://www.tetras.uitec.jeed.go.jp/statistics/trainer_system_list/skill_sheet?code=A804-A11" TargetMode="External"/><Relationship Id="rId13" Type="http://schemas.openxmlformats.org/officeDocument/2006/relationships/hyperlink" Target="https://www.tetras.uitec.jeed.go.jp/statistics/trainer_system_list/skill_sheet?code=A807-F11" TargetMode="External"/><Relationship Id="rId18" Type="http://schemas.openxmlformats.org/officeDocument/2006/relationships/hyperlink" Target="https://www.tetras.uitec.jeed.go.jp/statistics/trainer_system_list/skill_sheet?code=A806-A21" TargetMode="External"/><Relationship Id="rId39" Type="http://schemas.openxmlformats.org/officeDocument/2006/relationships/hyperlink" Target="https://www.tetras.uitec.jeed.go.jp/statistics/trainer_system_list/skill_sheet?code=C303-A31" TargetMode="External"/><Relationship Id="rId34" Type="http://schemas.openxmlformats.org/officeDocument/2006/relationships/hyperlink" Target="https://www.tetras.uitec.jeed.go.jp/statistics/trainer_system_list/skill_sheet?code=C304-A22" TargetMode="External"/><Relationship Id="rId50" Type="http://schemas.openxmlformats.org/officeDocument/2006/relationships/drawing" Target="../drawings/drawing1.xml"/><Relationship Id="rId55" Type="http://schemas.openxmlformats.org/officeDocument/2006/relationships/ctrlProp" Target="../ctrlProps/ctrlProp4.xml"/><Relationship Id="rId76" Type="http://schemas.openxmlformats.org/officeDocument/2006/relationships/ctrlProp" Target="../ctrlProps/ctrlProp25.xml"/><Relationship Id="rId97" Type="http://schemas.openxmlformats.org/officeDocument/2006/relationships/ctrlProp" Target="../ctrlProps/ctrlProp46.xml"/><Relationship Id="rId7" Type="http://schemas.openxmlformats.org/officeDocument/2006/relationships/hyperlink" Target="https://www.tetras.uitec.jeed.go.jp/statistics/trainer_system_list/skill_sheet?code=A803-A12" TargetMode="External"/><Relationship Id="rId71" Type="http://schemas.openxmlformats.org/officeDocument/2006/relationships/ctrlProp" Target="../ctrlProps/ctrlProp20.xml"/><Relationship Id="rId92" Type="http://schemas.openxmlformats.org/officeDocument/2006/relationships/ctrlProp" Target="../ctrlProps/ctrlProp41.xml"/><Relationship Id="rId2" Type="http://schemas.openxmlformats.org/officeDocument/2006/relationships/hyperlink" Target="https://www.tetras.uitec.jeed.go.jp/statistics/trainer_system_list/skill_sheet?code=A806-A11" TargetMode="External"/><Relationship Id="rId29" Type="http://schemas.openxmlformats.org/officeDocument/2006/relationships/hyperlink" Target="https://www.tetras.uitec.jeed.go.jp/statistics/trainer_system_list/skill_sheet?code=A903-A31" TargetMode="External"/><Relationship Id="rId24" Type="http://schemas.openxmlformats.org/officeDocument/2006/relationships/hyperlink" Target="https://www.tetras.uitec.jeed.go.jp/statistics/trainer_system_list/skill_sheet?code=A901-A21" TargetMode="External"/><Relationship Id="rId40" Type="http://schemas.openxmlformats.org/officeDocument/2006/relationships/hyperlink" Target="https://www.tetras.uitec.jeed.go.jp/statistics/trainer_system_list/skill_sheet?code=C305-A31" TargetMode="External"/><Relationship Id="rId45" Type="http://schemas.openxmlformats.org/officeDocument/2006/relationships/hyperlink" Target="https://www.tetras.uitec.jeed.go.jp/statistics/trainer_system_list/skill_sheet?code=D104-A32" TargetMode="External"/><Relationship Id="rId66" Type="http://schemas.openxmlformats.org/officeDocument/2006/relationships/ctrlProp" Target="../ctrlProps/ctrlProp15.xml"/><Relationship Id="rId87" Type="http://schemas.openxmlformats.org/officeDocument/2006/relationships/ctrlProp" Target="../ctrlProps/ctrlProp36.xml"/><Relationship Id="rId61" Type="http://schemas.openxmlformats.org/officeDocument/2006/relationships/ctrlProp" Target="../ctrlProps/ctrlProp10.xml"/><Relationship Id="rId82" Type="http://schemas.openxmlformats.org/officeDocument/2006/relationships/ctrlProp" Target="../ctrlProps/ctrlProp31.xml"/><Relationship Id="rId19" Type="http://schemas.openxmlformats.org/officeDocument/2006/relationships/hyperlink" Target="https://www.tetras.uitec.jeed.go.jp/statistics/trainer_system_list/skill_sheet?code=A103-A21" TargetMode="External"/><Relationship Id="rId14" Type="http://schemas.openxmlformats.org/officeDocument/2006/relationships/hyperlink" Target="https://www.tetras.uitec.jeed.go.jp/statistics/trainer_system_list/skill_sheet?code=A901-A11" TargetMode="External"/><Relationship Id="rId30" Type="http://schemas.openxmlformats.org/officeDocument/2006/relationships/hyperlink" Target="https://www.tetras.uitec.jeed.go.jp/statistics/trainer_system_list/skill_sheet?code=A905-A31" TargetMode="External"/><Relationship Id="rId35" Type="http://schemas.openxmlformats.org/officeDocument/2006/relationships/hyperlink" Target="https://www.tetras.uitec.jeed.go.jp/statistics/trainer_system_list/skill_sheet?code=C304-A23" TargetMode="External"/><Relationship Id="rId56" Type="http://schemas.openxmlformats.org/officeDocument/2006/relationships/ctrlProp" Target="../ctrlProps/ctrlProp5.xml"/><Relationship Id="rId77" Type="http://schemas.openxmlformats.org/officeDocument/2006/relationships/ctrlProp" Target="../ctrlProps/ctrlProp26.xml"/><Relationship Id="rId8" Type="http://schemas.openxmlformats.org/officeDocument/2006/relationships/hyperlink" Target="https://www.tetras.uitec.jeed.go.jp/statistics/trainer_system_list/skill_sheet?code=A803-A13" TargetMode="External"/><Relationship Id="rId51" Type="http://schemas.openxmlformats.org/officeDocument/2006/relationships/vmlDrawing" Target="../drawings/vmlDrawing1.vml"/><Relationship Id="rId72" Type="http://schemas.openxmlformats.org/officeDocument/2006/relationships/ctrlProp" Target="../ctrlProps/ctrlProp21.xml"/><Relationship Id="rId93" Type="http://schemas.openxmlformats.org/officeDocument/2006/relationships/ctrlProp" Target="../ctrlProps/ctrlProp42.xml"/><Relationship Id="rId98" Type="http://schemas.openxmlformats.org/officeDocument/2006/relationships/ctrlProp" Target="../ctrlProps/ctrlProp47.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13" customWidth="1"/>
    <col min="2" max="2" width="4.625" style="113" customWidth="1"/>
    <col min="3" max="3" width="77.375" style="114" customWidth="1"/>
    <col min="4" max="4" width="3.875" style="115" customWidth="1"/>
    <col min="5" max="5" width="1.625" style="115" customWidth="1"/>
    <col min="6" max="6" width="75.5" style="113" customWidth="1"/>
    <col min="7" max="256" width="9" style="113"/>
    <col min="257" max="257" width="1.875" style="113" customWidth="1"/>
    <col min="258" max="258" width="4.625" style="113" customWidth="1"/>
    <col min="259" max="259" width="77.375" style="113" customWidth="1"/>
    <col min="260" max="260" width="3.875" style="113" customWidth="1"/>
    <col min="261" max="261" width="1.625" style="113" customWidth="1"/>
    <col min="262" max="262" width="75.5" style="113" customWidth="1"/>
    <col min="263" max="512" width="9" style="113"/>
    <col min="513" max="513" width="1.875" style="113" customWidth="1"/>
    <col min="514" max="514" width="4.625" style="113" customWidth="1"/>
    <col min="515" max="515" width="77.375" style="113" customWidth="1"/>
    <col min="516" max="516" width="3.875" style="113" customWidth="1"/>
    <col min="517" max="517" width="1.625" style="113" customWidth="1"/>
    <col min="518" max="518" width="75.5" style="113" customWidth="1"/>
    <col min="519" max="768" width="9" style="113"/>
    <col min="769" max="769" width="1.875" style="113" customWidth="1"/>
    <col min="770" max="770" width="4.625" style="113" customWidth="1"/>
    <col min="771" max="771" width="77.375" style="113" customWidth="1"/>
    <col min="772" max="772" width="3.875" style="113" customWidth="1"/>
    <col min="773" max="773" width="1.625" style="113" customWidth="1"/>
    <col min="774" max="774" width="75.5" style="113" customWidth="1"/>
    <col min="775" max="1024" width="9" style="113"/>
    <col min="1025" max="1025" width="1.875" style="113" customWidth="1"/>
    <col min="1026" max="1026" width="4.625" style="113" customWidth="1"/>
    <col min="1027" max="1027" width="77.375" style="113" customWidth="1"/>
    <col min="1028" max="1028" width="3.875" style="113" customWidth="1"/>
    <col min="1029" max="1029" width="1.625" style="113" customWidth="1"/>
    <col min="1030" max="1030" width="75.5" style="113" customWidth="1"/>
    <col min="1031" max="1280" width="9" style="113"/>
    <col min="1281" max="1281" width="1.875" style="113" customWidth="1"/>
    <col min="1282" max="1282" width="4.625" style="113" customWidth="1"/>
    <col min="1283" max="1283" width="77.375" style="113" customWidth="1"/>
    <col min="1284" max="1284" width="3.875" style="113" customWidth="1"/>
    <col min="1285" max="1285" width="1.625" style="113" customWidth="1"/>
    <col min="1286" max="1286" width="75.5" style="113" customWidth="1"/>
    <col min="1287" max="1536" width="9" style="113"/>
    <col min="1537" max="1537" width="1.875" style="113" customWidth="1"/>
    <col min="1538" max="1538" width="4.625" style="113" customWidth="1"/>
    <col min="1539" max="1539" width="77.375" style="113" customWidth="1"/>
    <col min="1540" max="1540" width="3.875" style="113" customWidth="1"/>
    <col min="1541" max="1541" width="1.625" style="113" customWidth="1"/>
    <col min="1542" max="1542" width="75.5" style="113" customWidth="1"/>
    <col min="1543" max="1792" width="9" style="113"/>
    <col min="1793" max="1793" width="1.875" style="113" customWidth="1"/>
    <col min="1794" max="1794" width="4.625" style="113" customWidth="1"/>
    <col min="1795" max="1795" width="77.375" style="113" customWidth="1"/>
    <col min="1796" max="1796" width="3.875" style="113" customWidth="1"/>
    <col min="1797" max="1797" width="1.625" style="113" customWidth="1"/>
    <col min="1798" max="1798" width="75.5" style="113" customWidth="1"/>
    <col min="1799" max="2048" width="9" style="113"/>
    <col min="2049" max="2049" width="1.875" style="113" customWidth="1"/>
    <col min="2050" max="2050" width="4.625" style="113" customWidth="1"/>
    <col min="2051" max="2051" width="77.375" style="113" customWidth="1"/>
    <col min="2052" max="2052" width="3.875" style="113" customWidth="1"/>
    <col min="2053" max="2053" width="1.625" style="113" customWidth="1"/>
    <col min="2054" max="2054" width="75.5" style="113" customWidth="1"/>
    <col min="2055" max="2304" width="9" style="113"/>
    <col min="2305" max="2305" width="1.875" style="113" customWidth="1"/>
    <col min="2306" max="2306" width="4.625" style="113" customWidth="1"/>
    <col min="2307" max="2307" width="77.375" style="113" customWidth="1"/>
    <col min="2308" max="2308" width="3.875" style="113" customWidth="1"/>
    <col min="2309" max="2309" width="1.625" style="113" customWidth="1"/>
    <col min="2310" max="2310" width="75.5" style="113" customWidth="1"/>
    <col min="2311" max="2560" width="9" style="113"/>
    <col min="2561" max="2561" width="1.875" style="113" customWidth="1"/>
    <col min="2562" max="2562" width="4.625" style="113" customWidth="1"/>
    <col min="2563" max="2563" width="77.375" style="113" customWidth="1"/>
    <col min="2564" max="2564" width="3.875" style="113" customWidth="1"/>
    <col min="2565" max="2565" width="1.625" style="113" customWidth="1"/>
    <col min="2566" max="2566" width="75.5" style="113" customWidth="1"/>
    <col min="2567" max="2816" width="9" style="113"/>
    <col min="2817" max="2817" width="1.875" style="113" customWidth="1"/>
    <col min="2818" max="2818" width="4.625" style="113" customWidth="1"/>
    <col min="2819" max="2819" width="77.375" style="113" customWidth="1"/>
    <col min="2820" max="2820" width="3.875" style="113" customWidth="1"/>
    <col min="2821" max="2821" width="1.625" style="113" customWidth="1"/>
    <col min="2822" max="2822" width="75.5" style="113" customWidth="1"/>
    <col min="2823" max="3072" width="9" style="113"/>
    <col min="3073" max="3073" width="1.875" style="113" customWidth="1"/>
    <col min="3074" max="3074" width="4.625" style="113" customWidth="1"/>
    <col min="3075" max="3075" width="77.375" style="113" customWidth="1"/>
    <col min="3076" max="3076" width="3.875" style="113" customWidth="1"/>
    <col min="3077" max="3077" width="1.625" style="113" customWidth="1"/>
    <col min="3078" max="3078" width="75.5" style="113" customWidth="1"/>
    <col min="3079" max="3328" width="9" style="113"/>
    <col min="3329" max="3329" width="1.875" style="113" customWidth="1"/>
    <col min="3330" max="3330" width="4.625" style="113" customWidth="1"/>
    <col min="3331" max="3331" width="77.375" style="113" customWidth="1"/>
    <col min="3332" max="3332" width="3.875" style="113" customWidth="1"/>
    <col min="3333" max="3333" width="1.625" style="113" customWidth="1"/>
    <col min="3334" max="3334" width="75.5" style="113" customWidth="1"/>
    <col min="3335" max="3584" width="9" style="113"/>
    <col min="3585" max="3585" width="1.875" style="113" customWidth="1"/>
    <col min="3586" max="3586" width="4.625" style="113" customWidth="1"/>
    <col min="3587" max="3587" width="77.375" style="113" customWidth="1"/>
    <col min="3588" max="3588" width="3.875" style="113" customWidth="1"/>
    <col min="3589" max="3589" width="1.625" style="113" customWidth="1"/>
    <col min="3590" max="3590" width="75.5" style="113" customWidth="1"/>
    <col min="3591" max="3840" width="9" style="113"/>
    <col min="3841" max="3841" width="1.875" style="113" customWidth="1"/>
    <col min="3842" max="3842" width="4.625" style="113" customWidth="1"/>
    <col min="3843" max="3843" width="77.375" style="113" customWidth="1"/>
    <col min="3844" max="3844" width="3.875" style="113" customWidth="1"/>
    <col min="3845" max="3845" width="1.625" style="113" customWidth="1"/>
    <col min="3846" max="3846" width="75.5" style="113" customWidth="1"/>
    <col min="3847" max="4096" width="9" style="113"/>
    <col min="4097" max="4097" width="1.875" style="113" customWidth="1"/>
    <col min="4098" max="4098" width="4.625" style="113" customWidth="1"/>
    <col min="4099" max="4099" width="77.375" style="113" customWidth="1"/>
    <col min="4100" max="4100" width="3.875" style="113" customWidth="1"/>
    <col min="4101" max="4101" width="1.625" style="113" customWidth="1"/>
    <col min="4102" max="4102" width="75.5" style="113" customWidth="1"/>
    <col min="4103" max="4352" width="9" style="113"/>
    <col min="4353" max="4353" width="1.875" style="113" customWidth="1"/>
    <col min="4354" max="4354" width="4.625" style="113" customWidth="1"/>
    <col min="4355" max="4355" width="77.375" style="113" customWidth="1"/>
    <col min="4356" max="4356" width="3.875" style="113" customWidth="1"/>
    <col min="4357" max="4357" width="1.625" style="113" customWidth="1"/>
    <col min="4358" max="4358" width="75.5" style="113" customWidth="1"/>
    <col min="4359" max="4608" width="9" style="113"/>
    <col min="4609" max="4609" width="1.875" style="113" customWidth="1"/>
    <col min="4610" max="4610" width="4.625" style="113" customWidth="1"/>
    <col min="4611" max="4611" width="77.375" style="113" customWidth="1"/>
    <col min="4612" max="4612" width="3.875" style="113" customWidth="1"/>
    <col min="4613" max="4613" width="1.625" style="113" customWidth="1"/>
    <col min="4614" max="4614" width="75.5" style="113" customWidth="1"/>
    <col min="4615" max="4864" width="9" style="113"/>
    <col min="4865" max="4865" width="1.875" style="113" customWidth="1"/>
    <col min="4866" max="4866" width="4.625" style="113" customWidth="1"/>
    <col min="4867" max="4867" width="77.375" style="113" customWidth="1"/>
    <col min="4868" max="4868" width="3.875" style="113" customWidth="1"/>
    <col min="4869" max="4869" width="1.625" style="113" customWidth="1"/>
    <col min="4870" max="4870" width="75.5" style="113" customWidth="1"/>
    <col min="4871" max="5120" width="9" style="113"/>
    <col min="5121" max="5121" width="1.875" style="113" customWidth="1"/>
    <col min="5122" max="5122" width="4.625" style="113" customWidth="1"/>
    <col min="5123" max="5123" width="77.375" style="113" customWidth="1"/>
    <col min="5124" max="5124" width="3.875" style="113" customWidth="1"/>
    <col min="5125" max="5125" width="1.625" style="113" customWidth="1"/>
    <col min="5126" max="5126" width="75.5" style="113" customWidth="1"/>
    <col min="5127" max="5376" width="9" style="113"/>
    <col min="5377" max="5377" width="1.875" style="113" customWidth="1"/>
    <col min="5378" max="5378" width="4.625" style="113" customWidth="1"/>
    <col min="5379" max="5379" width="77.375" style="113" customWidth="1"/>
    <col min="5380" max="5380" width="3.875" style="113" customWidth="1"/>
    <col min="5381" max="5381" width="1.625" style="113" customWidth="1"/>
    <col min="5382" max="5382" width="75.5" style="113" customWidth="1"/>
    <col min="5383" max="5632" width="9" style="113"/>
    <col min="5633" max="5633" width="1.875" style="113" customWidth="1"/>
    <col min="5634" max="5634" width="4.625" style="113" customWidth="1"/>
    <col min="5635" max="5635" width="77.375" style="113" customWidth="1"/>
    <col min="5636" max="5636" width="3.875" style="113" customWidth="1"/>
    <col min="5637" max="5637" width="1.625" style="113" customWidth="1"/>
    <col min="5638" max="5638" width="75.5" style="113" customWidth="1"/>
    <col min="5639" max="5888" width="9" style="113"/>
    <col min="5889" max="5889" width="1.875" style="113" customWidth="1"/>
    <col min="5890" max="5890" width="4.625" style="113" customWidth="1"/>
    <col min="5891" max="5891" width="77.375" style="113" customWidth="1"/>
    <col min="5892" max="5892" width="3.875" style="113" customWidth="1"/>
    <col min="5893" max="5893" width="1.625" style="113" customWidth="1"/>
    <col min="5894" max="5894" width="75.5" style="113" customWidth="1"/>
    <col min="5895" max="6144" width="9" style="113"/>
    <col min="6145" max="6145" width="1.875" style="113" customWidth="1"/>
    <col min="6146" max="6146" width="4.625" style="113" customWidth="1"/>
    <col min="6147" max="6147" width="77.375" style="113" customWidth="1"/>
    <col min="6148" max="6148" width="3.875" style="113" customWidth="1"/>
    <col min="6149" max="6149" width="1.625" style="113" customWidth="1"/>
    <col min="6150" max="6150" width="75.5" style="113" customWidth="1"/>
    <col min="6151" max="6400" width="9" style="113"/>
    <col min="6401" max="6401" width="1.875" style="113" customWidth="1"/>
    <col min="6402" max="6402" width="4.625" style="113" customWidth="1"/>
    <col min="6403" max="6403" width="77.375" style="113" customWidth="1"/>
    <col min="6404" max="6404" width="3.875" style="113" customWidth="1"/>
    <col min="6405" max="6405" width="1.625" style="113" customWidth="1"/>
    <col min="6406" max="6406" width="75.5" style="113" customWidth="1"/>
    <col min="6407" max="6656" width="9" style="113"/>
    <col min="6657" max="6657" width="1.875" style="113" customWidth="1"/>
    <col min="6658" max="6658" width="4.625" style="113" customWidth="1"/>
    <col min="6659" max="6659" width="77.375" style="113" customWidth="1"/>
    <col min="6660" max="6660" width="3.875" style="113" customWidth="1"/>
    <col min="6661" max="6661" width="1.625" style="113" customWidth="1"/>
    <col min="6662" max="6662" width="75.5" style="113" customWidth="1"/>
    <col min="6663" max="6912" width="9" style="113"/>
    <col min="6913" max="6913" width="1.875" style="113" customWidth="1"/>
    <col min="6914" max="6914" width="4.625" style="113" customWidth="1"/>
    <col min="6915" max="6915" width="77.375" style="113" customWidth="1"/>
    <col min="6916" max="6916" width="3.875" style="113" customWidth="1"/>
    <col min="6917" max="6917" width="1.625" style="113" customWidth="1"/>
    <col min="6918" max="6918" width="75.5" style="113" customWidth="1"/>
    <col min="6919" max="7168" width="9" style="113"/>
    <col min="7169" max="7169" width="1.875" style="113" customWidth="1"/>
    <col min="7170" max="7170" width="4.625" style="113" customWidth="1"/>
    <col min="7171" max="7171" width="77.375" style="113" customWidth="1"/>
    <col min="7172" max="7172" width="3.875" style="113" customWidth="1"/>
    <col min="7173" max="7173" width="1.625" style="113" customWidth="1"/>
    <col min="7174" max="7174" width="75.5" style="113" customWidth="1"/>
    <col min="7175" max="7424" width="9" style="113"/>
    <col min="7425" max="7425" width="1.875" style="113" customWidth="1"/>
    <col min="7426" max="7426" width="4.625" style="113" customWidth="1"/>
    <col min="7427" max="7427" width="77.375" style="113" customWidth="1"/>
    <col min="7428" max="7428" width="3.875" style="113" customWidth="1"/>
    <col min="7429" max="7429" width="1.625" style="113" customWidth="1"/>
    <col min="7430" max="7430" width="75.5" style="113" customWidth="1"/>
    <col min="7431" max="7680" width="9" style="113"/>
    <col min="7681" max="7681" width="1.875" style="113" customWidth="1"/>
    <col min="7682" max="7682" width="4.625" style="113" customWidth="1"/>
    <col min="7683" max="7683" width="77.375" style="113" customWidth="1"/>
    <col min="7684" max="7684" width="3.875" style="113" customWidth="1"/>
    <col min="7685" max="7685" width="1.625" style="113" customWidth="1"/>
    <col min="7686" max="7686" width="75.5" style="113" customWidth="1"/>
    <col min="7687" max="7936" width="9" style="113"/>
    <col min="7937" max="7937" width="1.875" style="113" customWidth="1"/>
    <col min="7938" max="7938" width="4.625" style="113" customWidth="1"/>
    <col min="7939" max="7939" width="77.375" style="113" customWidth="1"/>
    <col min="7940" max="7940" width="3.875" style="113" customWidth="1"/>
    <col min="7941" max="7941" width="1.625" style="113" customWidth="1"/>
    <col min="7942" max="7942" width="75.5" style="113" customWidth="1"/>
    <col min="7943" max="8192" width="9" style="113"/>
    <col min="8193" max="8193" width="1.875" style="113" customWidth="1"/>
    <col min="8194" max="8194" width="4.625" style="113" customWidth="1"/>
    <col min="8195" max="8195" width="77.375" style="113" customWidth="1"/>
    <col min="8196" max="8196" width="3.875" style="113" customWidth="1"/>
    <col min="8197" max="8197" width="1.625" style="113" customWidth="1"/>
    <col min="8198" max="8198" width="75.5" style="113" customWidth="1"/>
    <col min="8199" max="8448" width="9" style="113"/>
    <col min="8449" max="8449" width="1.875" style="113" customWidth="1"/>
    <col min="8450" max="8450" width="4.625" style="113" customWidth="1"/>
    <col min="8451" max="8451" width="77.375" style="113" customWidth="1"/>
    <col min="8452" max="8452" width="3.875" style="113" customWidth="1"/>
    <col min="8453" max="8453" width="1.625" style="113" customWidth="1"/>
    <col min="8454" max="8454" width="75.5" style="113" customWidth="1"/>
    <col min="8455" max="8704" width="9" style="113"/>
    <col min="8705" max="8705" width="1.875" style="113" customWidth="1"/>
    <col min="8706" max="8706" width="4.625" style="113" customWidth="1"/>
    <col min="8707" max="8707" width="77.375" style="113" customWidth="1"/>
    <col min="8708" max="8708" width="3.875" style="113" customWidth="1"/>
    <col min="8709" max="8709" width="1.625" style="113" customWidth="1"/>
    <col min="8710" max="8710" width="75.5" style="113" customWidth="1"/>
    <col min="8711" max="8960" width="9" style="113"/>
    <col min="8961" max="8961" width="1.875" style="113" customWidth="1"/>
    <col min="8962" max="8962" width="4.625" style="113" customWidth="1"/>
    <col min="8963" max="8963" width="77.375" style="113" customWidth="1"/>
    <col min="8964" max="8964" width="3.875" style="113" customWidth="1"/>
    <col min="8965" max="8965" width="1.625" style="113" customWidth="1"/>
    <col min="8966" max="8966" width="75.5" style="113" customWidth="1"/>
    <col min="8967" max="9216" width="9" style="113"/>
    <col min="9217" max="9217" width="1.875" style="113" customWidth="1"/>
    <col min="9218" max="9218" width="4.625" style="113" customWidth="1"/>
    <col min="9219" max="9219" width="77.375" style="113" customWidth="1"/>
    <col min="9220" max="9220" width="3.875" style="113" customWidth="1"/>
    <col min="9221" max="9221" width="1.625" style="113" customWidth="1"/>
    <col min="9222" max="9222" width="75.5" style="113" customWidth="1"/>
    <col min="9223" max="9472" width="9" style="113"/>
    <col min="9473" max="9473" width="1.875" style="113" customWidth="1"/>
    <col min="9474" max="9474" width="4.625" style="113" customWidth="1"/>
    <col min="9475" max="9475" width="77.375" style="113" customWidth="1"/>
    <col min="9476" max="9476" width="3.875" style="113" customWidth="1"/>
    <col min="9477" max="9477" width="1.625" style="113" customWidth="1"/>
    <col min="9478" max="9478" width="75.5" style="113" customWidth="1"/>
    <col min="9479" max="9728" width="9" style="113"/>
    <col min="9729" max="9729" width="1.875" style="113" customWidth="1"/>
    <col min="9730" max="9730" width="4.625" style="113" customWidth="1"/>
    <col min="9731" max="9731" width="77.375" style="113" customWidth="1"/>
    <col min="9732" max="9732" width="3.875" style="113" customWidth="1"/>
    <col min="9733" max="9733" width="1.625" style="113" customWidth="1"/>
    <col min="9734" max="9734" width="75.5" style="113" customWidth="1"/>
    <col min="9735" max="9984" width="9" style="113"/>
    <col min="9985" max="9985" width="1.875" style="113" customWidth="1"/>
    <col min="9986" max="9986" width="4.625" style="113" customWidth="1"/>
    <col min="9987" max="9987" width="77.375" style="113" customWidth="1"/>
    <col min="9988" max="9988" width="3.875" style="113" customWidth="1"/>
    <col min="9989" max="9989" width="1.625" style="113" customWidth="1"/>
    <col min="9990" max="9990" width="75.5" style="113" customWidth="1"/>
    <col min="9991" max="10240" width="9" style="113"/>
    <col min="10241" max="10241" width="1.875" style="113" customWidth="1"/>
    <col min="10242" max="10242" width="4.625" style="113" customWidth="1"/>
    <col min="10243" max="10243" width="77.375" style="113" customWidth="1"/>
    <col min="10244" max="10244" width="3.875" style="113" customWidth="1"/>
    <col min="10245" max="10245" width="1.625" style="113" customWidth="1"/>
    <col min="10246" max="10246" width="75.5" style="113" customWidth="1"/>
    <col min="10247" max="10496" width="9" style="113"/>
    <col min="10497" max="10497" width="1.875" style="113" customWidth="1"/>
    <col min="10498" max="10498" width="4.625" style="113" customWidth="1"/>
    <col min="10499" max="10499" width="77.375" style="113" customWidth="1"/>
    <col min="10500" max="10500" width="3.875" style="113" customWidth="1"/>
    <col min="10501" max="10501" width="1.625" style="113" customWidth="1"/>
    <col min="10502" max="10502" width="75.5" style="113" customWidth="1"/>
    <col min="10503" max="10752" width="9" style="113"/>
    <col min="10753" max="10753" width="1.875" style="113" customWidth="1"/>
    <col min="10754" max="10754" width="4.625" style="113" customWidth="1"/>
    <col min="10755" max="10755" width="77.375" style="113" customWidth="1"/>
    <col min="10756" max="10756" width="3.875" style="113" customWidth="1"/>
    <col min="10757" max="10757" width="1.625" style="113" customWidth="1"/>
    <col min="10758" max="10758" width="75.5" style="113" customWidth="1"/>
    <col min="10759" max="11008" width="9" style="113"/>
    <col min="11009" max="11009" width="1.875" style="113" customWidth="1"/>
    <col min="11010" max="11010" width="4.625" style="113" customWidth="1"/>
    <col min="11011" max="11011" width="77.375" style="113" customWidth="1"/>
    <col min="11012" max="11012" width="3.875" style="113" customWidth="1"/>
    <col min="11013" max="11013" width="1.625" style="113" customWidth="1"/>
    <col min="11014" max="11014" width="75.5" style="113" customWidth="1"/>
    <col min="11015" max="11264" width="9" style="113"/>
    <col min="11265" max="11265" width="1.875" style="113" customWidth="1"/>
    <col min="11266" max="11266" width="4.625" style="113" customWidth="1"/>
    <col min="11267" max="11267" width="77.375" style="113" customWidth="1"/>
    <col min="11268" max="11268" width="3.875" style="113" customWidth="1"/>
    <col min="11269" max="11269" width="1.625" style="113" customWidth="1"/>
    <col min="11270" max="11270" width="75.5" style="113" customWidth="1"/>
    <col min="11271" max="11520" width="9" style="113"/>
    <col min="11521" max="11521" width="1.875" style="113" customWidth="1"/>
    <col min="11522" max="11522" width="4.625" style="113" customWidth="1"/>
    <col min="11523" max="11523" width="77.375" style="113" customWidth="1"/>
    <col min="11524" max="11524" width="3.875" style="113" customWidth="1"/>
    <col min="11525" max="11525" width="1.625" style="113" customWidth="1"/>
    <col min="11526" max="11526" width="75.5" style="113" customWidth="1"/>
    <col min="11527" max="11776" width="9" style="113"/>
    <col min="11777" max="11777" width="1.875" style="113" customWidth="1"/>
    <col min="11778" max="11778" width="4.625" style="113" customWidth="1"/>
    <col min="11779" max="11779" width="77.375" style="113" customWidth="1"/>
    <col min="11780" max="11780" width="3.875" style="113" customWidth="1"/>
    <col min="11781" max="11781" width="1.625" style="113" customWidth="1"/>
    <col min="11782" max="11782" width="75.5" style="113" customWidth="1"/>
    <col min="11783" max="12032" width="9" style="113"/>
    <col min="12033" max="12033" width="1.875" style="113" customWidth="1"/>
    <col min="12034" max="12034" width="4.625" style="113" customWidth="1"/>
    <col min="12035" max="12035" width="77.375" style="113" customWidth="1"/>
    <col min="12036" max="12036" width="3.875" style="113" customWidth="1"/>
    <col min="12037" max="12037" width="1.625" style="113" customWidth="1"/>
    <col min="12038" max="12038" width="75.5" style="113" customWidth="1"/>
    <col min="12039" max="12288" width="9" style="113"/>
    <col min="12289" max="12289" width="1.875" style="113" customWidth="1"/>
    <col min="12290" max="12290" width="4.625" style="113" customWidth="1"/>
    <col min="12291" max="12291" width="77.375" style="113" customWidth="1"/>
    <col min="12292" max="12292" width="3.875" style="113" customWidth="1"/>
    <col min="12293" max="12293" width="1.625" style="113" customWidth="1"/>
    <col min="12294" max="12294" width="75.5" style="113" customWidth="1"/>
    <col min="12295" max="12544" width="9" style="113"/>
    <col min="12545" max="12545" width="1.875" style="113" customWidth="1"/>
    <col min="12546" max="12546" width="4.625" style="113" customWidth="1"/>
    <col min="12547" max="12547" width="77.375" style="113" customWidth="1"/>
    <col min="12548" max="12548" width="3.875" style="113" customWidth="1"/>
    <col min="12549" max="12549" width="1.625" style="113" customWidth="1"/>
    <col min="12550" max="12550" width="75.5" style="113" customWidth="1"/>
    <col min="12551" max="12800" width="9" style="113"/>
    <col min="12801" max="12801" width="1.875" style="113" customWidth="1"/>
    <col min="12802" max="12802" width="4.625" style="113" customWidth="1"/>
    <col min="12803" max="12803" width="77.375" style="113" customWidth="1"/>
    <col min="12804" max="12804" width="3.875" style="113" customWidth="1"/>
    <col min="12805" max="12805" width="1.625" style="113" customWidth="1"/>
    <col min="12806" max="12806" width="75.5" style="113" customWidth="1"/>
    <col min="12807" max="13056" width="9" style="113"/>
    <col min="13057" max="13057" width="1.875" style="113" customWidth="1"/>
    <col min="13058" max="13058" width="4.625" style="113" customWidth="1"/>
    <col min="13059" max="13059" width="77.375" style="113" customWidth="1"/>
    <col min="13060" max="13060" width="3.875" style="113" customWidth="1"/>
    <col min="13061" max="13061" width="1.625" style="113" customWidth="1"/>
    <col min="13062" max="13062" width="75.5" style="113" customWidth="1"/>
    <col min="13063" max="13312" width="9" style="113"/>
    <col min="13313" max="13313" width="1.875" style="113" customWidth="1"/>
    <col min="13314" max="13314" width="4.625" style="113" customWidth="1"/>
    <col min="13315" max="13315" width="77.375" style="113" customWidth="1"/>
    <col min="13316" max="13316" width="3.875" style="113" customWidth="1"/>
    <col min="13317" max="13317" width="1.625" style="113" customWidth="1"/>
    <col min="13318" max="13318" width="75.5" style="113" customWidth="1"/>
    <col min="13319" max="13568" width="9" style="113"/>
    <col min="13569" max="13569" width="1.875" style="113" customWidth="1"/>
    <col min="13570" max="13570" width="4.625" style="113" customWidth="1"/>
    <col min="13571" max="13571" width="77.375" style="113" customWidth="1"/>
    <col min="13572" max="13572" width="3.875" style="113" customWidth="1"/>
    <col min="13573" max="13573" width="1.625" style="113" customWidth="1"/>
    <col min="13574" max="13574" width="75.5" style="113" customWidth="1"/>
    <col min="13575" max="13824" width="9" style="113"/>
    <col min="13825" max="13825" width="1.875" style="113" customWidth="1"/>
    <col min="13826" max="13826" width="4.625" style="113" customWidth="1"/>
    <col min="13827" max="13827" width="77.375" style="113" customWidth="1"/>
    <col min="13828" max="13828" width="3.875" style="113" customWidth="1"/>
    <col min="13829" max="13829" width="1.625" style="113" customWidth="1"/>
    <col min="13830" max="13830" width="75.5" style="113" customWidth="1"/>
    <col min="13831" max="14080" width="9" style="113"/>
    <col min="14081" max="14081" width="1.875" style="113" customWidth="1"/>
    <col min="14082" max="14082" width="4.625" style="113" customWidth="1"/>
    <col min="14083" max="14083" width="77.375" style="113" customWidth="1"/>
    <col min="14084" max="14084" width="3.875" style="113" customWidth="1"/>
    <col min="14085" max="14085" width="1.625" style="113" customWidth="1"/>
    <col min="14086" max="14086" width="75.5" style="113" customWidth="1"/>
    <col min="14087" max="14336" width="9" style="113"/>
    <col min="14337" max="14337" width="1.875" style="113" customWidth="1"/>
    <col min="14338" max="14338" width="4.625" style="113" customWidth="1"/>
    <col min="14339" max="14339" width="77.375" style="113" customWidth="1"/>
    <col min="14340" max="14340" width="3.875" style="113" customWidth="1"/>
    <col min="14341" max="14341" width="1.625" style="113" customWidth="1"/>
    <col min="14342" max="14342" width="75.5" style="113" customWidth="1"/>
    <col min="14343" max="14592" width="9" style="113"/>
    <col min="14593" max="14593" width="1.875" style="113" customWidth="1"/>
    <col min="14594" max="14594" width="4.625" style="113" customWidth="1"/>
    <col min="14595" max="14595" width="77.375" style="113" customWidth="1"/>
    <col min="14596" max="14596" width="3.875" style="113" customWidth="1"/>
    <col min="14597" max="14597" width="1.625" style="113" customWidth="1"/>
    <col min="14598" max="14598" width="75.5" style="113" customWidth="1"/>
    <col min="14599" max="14848" width="9" style="113"/>
    <col min="14849" max="14849" width="1.875" style="113" customWidth="1"/>
    <col min="14850" max="14850" width="4.625" style="113" customWidth="1"/>
    <col min="14851" max="14851" width="77.375" style="113" customWidth="1"/>
    <col min="14852" max="14852" width="3.875" style="113" customWidth="1"/>
    <col min="14853" max="14853" width="1.625" style="113" customWidth="1"/>
    <col min="14854" max="14854" width="75.5" style="113" customWidth="1"/>
    <col min="14855" max="15104" width="9" style="113"/>
    <col min="15105" max="15105" width="1.875" style="113" customWidth="1"/>
    <col min="15106" max="15106" width="4.625" style="113" customWidth="1"/>
    <col min="15107" max="15107" width="77.375" style="113" customWidth="1"/>
    <col min="15108" max="15108" width="3.875" style="113" customWidth="1"/>
    <col min="15109" max="15109" width="1.625" style="113" customWidth="1"/>
    <col min="15110" max="15110" width="75.5" style="113" customWidth="1"/>
    <col min="15111" max="15360" width="9" style="113"/>
    <col min="15361" max="15361" width="1.875" style="113" customWidth="1"/>
    <col min="15362" max="15362" width="4.625" style="113" customWidth="1"/>
    <col min="15363" max="15363" width="77.375" style="113" customWidth="1"/>
    <col min="15364" max="15364" width="3.875" style="113" customWidth="1"/>
    <col min="15365" max="15365" width="1.625" style="113" customWidth="1"/>
    <col min="15366" max="15366" width="75.5" style="113" customWidth="1"/>
    <col min="15367" max="15616" width="9" style="113"/>
    <col min="15617" max="15617" width="1.875" style="113" customWidth="1"/>
    <col min="15618" max="15618" width="4.625" style="113" customWidth="1"/>
    <col min="15619" max="15619" width="77.375" style="113" customWidth="1"/>
    <col min="15620" max="15620" width="3.875" style="113" customWidth="1"/>
    <col min="15621" max="15621" width="1.625" style="113" customWidth="1"/>
    <col min="15622" max="15622" width="75.5" style="113" customWidth="1"/>
    <col min="15623" max="15872" width="9" style="113"/>
    <col min="15873" max="15873" width="1.875" style="113" customWidth="1"/>
    <col min="15874" max="15874" width="4.625" style="113" customWidth="1"/>
    <col min="15875" max="15875" width="77.375" style="113" customWidth="1"/>
    <col min="15876" max="15876" width="3.875" style="113" customWidth="1"/>
    <col min="15877" max="15877" width="1.625" style="113" customWidth="1"/>
    <col min="15878" max="15878" width="75.5" style="113" customWidth="1"/>
    <col min="15879" max="16128" width="9" style="113"/>
    <col min="16129" max="16129" width="1.875" style="113" customWidth="1"/>
    <col min="16130" max="16130" width="4.625" style="113" customWidth="1"/>
    <col min="16131" max="16131" width="77.375" style="113" customWidth="1"/>
    <col min="16132" max="16132" width="3.875" style="113" customWidth="1"/>
    <col min="16133" max="16133" width="1.625" style="113" customWidth="1"/>
    <col min="16134" max="16134" width="75.5" style="113" customWidth="1"/>
    <col min="16135" max="16384" width="9" style="113"/>
  </cols>
  <sheetData>
    <row r="1" spans="2:5" ht="19.5" thickBot="1" x14ac:dyDescent="0.45"/>
    <row r="2" spans="2:5" ht="13.5" customHeight="1" x14ac:dyDescent="0.4">
      <c r="B2" s="116"/>
      <c r="C2" s="117"/>
      <c r="D2" s="118"/>
      <c r="E2" s="114"/>
    </row>
    <row r="3" spans="2:5" ht="20.25" customHeight="1" x14ac:dyDescent="0.4">
      <c r="B3" s="119"/>
      <c r="C3" s="120" t="s">
        <v>152</v>
      </c>
      <c r="D3" s="121"/>
      <c r="E3" s="122"/>
    </row>
    <row r="4" spans="2:5" s="126" customFormat="1" x14ac:dyDescent="0.4">
      <c r="B4" s="123"/>
      <c r="C4" s="124"/>
      <c r="D4" s="125"/>
      <c r="E4" s="124"/>
    </row>
    <row r="5" spans="2:5" s="126" customFormat="1" ht="17.25" customHeight="1" x14ac:dyDescent="0.4">
      <c r="B5" s="123"/>
      <c r="C5" s="127" t="s">
        <v>153</v>
      </c>
      <c r="D5" s="125"/>
      <c r="E5" s="124"/>
    </row>
    <row r="6" spans="2:5" s="126" customFormat="1" ht="118.5" customHeight="1" x14ac:dyDescent="0.4">
      <c r="B6" s="123"/>
      <c r="C6" s="124" t="s">
        <v>154</v>
      </c>
      <c r="D6" s="125"/>
      <c r="E6" s="124"/>
    </row>
    <row r="7" spans="2:5" s="126" customFormat="1" ht="11.25" customHeight="1" x14ac:dyDescent="0.4">
      <c r="B7" s="123"/>
      <c r="C7" s="124"/>
      <c r="D7" s="125"/>
      <c r="E7" s="124"/>
    </row>
    <row r="8" spans="2:5" s="126" customFormat="1" ht="17.25" customHeight="1" x14ac:dyDescent="0.4">
      <c r="B8" s="123"/>
      <c r="C8" s="127" t="s">
        <v>155</v>
      </c>
      <c r="D8" s="125"/>
      <c r="E8" s="124"/>
    </row>
    <row r="9" spans="2:5" s="126" customFormat="1" ht="237" customHeight="1" x14ac:dyDescent="0.4">
      <c r="B9" s="123"/>
      <c r="C9" s="128" t="s">
        <v>156</v>
      </c>
      <c r="D9" s="125"/>
      <c r="E9" s="124"/>
    </row>
    <row r="10" spans="2:5" s="126" customFormat="1" ht="11.25" customHeight="1" x14ac:dyDescent="0.4">
      <c r="B10" s="123"/>
      <c r="C10" s="124"/>
      <c r="D10" s="125"/>
      <c r="E10" s="124"/>
    </row>
    <row r="11" spans="2:5" s="126" customFormat="1" ht="18" customHeight="1" x14ac:dyDescent="0.4">
      <c r="B11" s="123"/>
      <c r="C11" s="127" t="s">
        <v>157</v>
      </c>
      <c r="D11" s="125"/>
      <c r="E11" s="124"/>
    </row>
    <row r="12" spans="2:5" s="126" customFormat="1" ht="66.75" customHeight="1" x14ac:dyDescent="0.4">
      <c r="B12" s="123"/>
      <c r="C12" s="124" t="s">
        <v>159</v>
      </c>
      <c r="D12" s="125"/>
      <c r="E12" s="124"/>
    </row>
    <row r="13" spans="2:5" s="126" customFormat="1" ht="9" customHeight="1" x14ac:dyDescent="0.4">
      <c r="B13" s="123"/>
      <c r="C13" s="124"/>
      <c r="D13" s="125"/>
      <c r="E13" s="124"/>
    </row>
    <row r="14" spans="2:5" s="126" customFormat="1" ht="16.5" customHeight="1" x14ac:dyDescent="0.4">
      <c r="B14" s="123"/>
      <c r="C14" s="128" t="s">
        <v>158</v>
      </c>
      <c r="D14" s="129"/>
      <c r="E14" s="128"/>
    </row>
    <row r="15" spans="2:5" s="126" customFormat="1" ht="9" customHeight="1" x14ac:dyDescent="0.4">
      <c r="B15" s="123"/>
      <c r="C15" s="128"/>
      <c r="D15" s="129"/>
      <c r="E15" s="128"/>
    </row>
    <row r="16" spans="2:5" s="126" customFormat="1" ht="90.75" customHeight="1" x14ac:dyDescent="0.4">
      <c r="B16" s="123"/>
      <c r="C16" s="124" t="s">
        <v>160</v>
      </c>
      <c r="D16" s="125"/>
      <c r="E16" s="124"/>
    </row>
    <row r="17" spans="2:5" s="126" customFormat="1" ht="5.25" customHeight="1" thickBot="1" x14ac:dyDescent="0.45">
      <c r="B17" s="130"/>
      <c r="C17" s="131"/>
      <c r="D17" s="132"/>
      <c r="E17" s="133"/>
    </row>
    <row r="18" spans="2:5" s="126" customFormat="1" x14ac:dyDescent="0.4">
      <c r="C18" s="124"/>
      <c r="D18" s="133"/>
      <c r="E18" s="133"/>
    </row>
    <row r="19" spans="2:5" s="126" customFormat="1" x14ac:dyDescent="0.4">
      <c r="C19" s="134"/>
      <c r="D19" s="135"/>
      <c r="E19" s="135"/>
    </row>
    <row r="20" spans="2:5" s="126" customFormat="1" x14ac:dyDescent="0.4">
      <c r="C20" s="124"/>
      <c r="D20" s="133"/>
      <c r="E20" s="133"/>
    </row>
    <row r="21" spans="2:5" s="126" customFormat="1" x14ac:dyDescent="0.4">
      <c r="C21" s="124"/>
      <c r="D21" s="133"/>
      <c r="E21" s="133"/>
    </row>
    <row r="22" spans="2:5" s="126" customFormat="1" x14ac:dyDescent="0.4">
      <c r="C22" s="124"/>
      <c r="D22" s="133"/>
      <c r="E22" s="133"/>
    </row>
    <row r="23" spans="2:5" s="126" customFormat="1" x14ac:dyDescent="0.4">
      <c r="C23" s="124"/>
      <c r="D23" s="133"/>
      <c r="E23" s="133"/>
    </row>
    <row r="24" spans="2:5" s="126" customFormat="1" x14ac:dyDescent="0.4">
      <c r="C24" s="124"/>
      <c r="D24" s="133"/>
      <c r="E24" s="133"/>
    </row>
    <row r="25" spans="2:5" s="126" customFormat="1" x14ac:dyDescent="0.4">
      <c r="C25" s="124"/>
      <c r="D25" s="133"/>
      <c r="E25" s="133"/>
    </row>
    <row r="26" spans="2:5" s="126" customFormat="1" x14ac:dyDescent="0.4">
      <c r="C26" s="124"/>
      <c r="D26" s="133"/>
      <c r="E26" s="133"/>
    </row>
    <row r="27" spans="2:5" s="126" customFormat="1" x14ac:dyDescent="0.4">
      <c r="C27" s="124"/>
      <c r="D27" s="133"/>
      <c r="E27" s="133"/>
    </row>
    <row r="28" spans="2:5" s="126" customFormat="1" x14ac:dyDescent="0.4">
      <c r="C28" s="124"/>
      <c r="D28" s="133"/>
      <c r="E28" s="133"/>
    </row>
    <row r="29" spans="2:5" s="126" customFormat="1" x14ac:dyDescent="0.4">
      <c r="C29" s="124"/>
      <c r="D29" s="133"/>
      <c r="E29" s="133"/>
    </row>
    <row r="30" spans="2:5" s="126" customFormat="1" x14ac:dyDescent="0.4">
      <c r="C30" s="124"/>
      <c r="D30" s="133"/>
      <c r="E30" s="133"/>
    </row>
    <row r="31" spans="2:5" s="126" customFormat="1" x14ac:dyDescent="0.4">
      <c r="C31" s="124"/>
      <c r="D31" s="133"/>
      <c r="E31" s="133"/>
    </row>
    <row r="32" spans="2:5" s="126" customFormat="1" x14ac:dyDescent="0.4">
      <c r="C32" s="124"/>
      <c r="D32" s="133"/>
      <c r="E32" s="133"/>
    </row>
    <row r="33" spans="3:5" s="126" customFormat="1" x14ac:dyDescent="0.4">
      <c r="C33" s="124"/>
      <c r="D33" s="133"/>
      <c r="E33" s="133"/>
    </row>
    <row r="34" spans="3:5" s="126" customFormat="1" x14ac:dyDescent="0.4">
      <c r="C34" s="124"/>
      <c r="D34" s="133"/>
      <c r="E34" s="133"/>
    </row>
    <row r="35" spans="3:5" s="126" customFormat="1" x14ac:dyDescent="0.4">
      <c r="C35" s="124"/>
      <c r="D35" s="133"/>
      <c r="E35" s="133"/>
    </row>
    <row r="36" spans="3:5" s="126" customFormat="1" x14ac:dyDescent="0.4">
      <c r="C36" s="124"/>
      <c r="D36" s="133"/>
      <c r="E36" s="133"/>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74" customWidth="1"/>
    <col min="11" max="11" width="9" style="95" customWidth="1"/>
    <col min="12" max="12" width="4.875" style="89" customWidth="1"/>
    <col min="13" max="13" width="9" style="169"/>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73" t="s">
        <v>132</v>
      </c>
      <c r="K2" s="90" t="s">
        <v>133</v>
      </c>
      <c r="L2" s="169"/>
    </row>
    <row r="3" spans="1:15" s="103" customFormat="1" ht="35.1" customHeight="1" x14ac:dyDescent="0.15">
      <c r="A3" s="153" t="s">
        <v>137</v>
      </c>
      <c r="B3" s="104"/>
      <c r="C3" s="96"/>
      <c r="D3" s="97">
        <v>6212</v>
      </c>
      <c r="E3" s="98" t="str">
        <f t="shared" ref="E3:E4" si="0">HYPERLINK(O3,N3)</f>
        <v>ニーズをカタチにするための設計技術</v>
      </c>
      <c r="F3" s="150" t="s">
        <v>201</v>
      </c>
      <c r="G3" s="151" t="s">
        <v>135</v>
      </c>
      <c r="H3" s="97">
        <v>10</v>
      </c>
      <c r="I3" s="97">
        <v>2</v>
      </c>
      <c r="J3" s="106">
        <v>6000</v>
      </c>
      <c r="K3" s="99"/>
      <c r="L3" s="100"/>
      <c r="M3" s="101"/>
      <c r="N3" s="152" t="s">
        <v>202</v>
      </c>
      <c r="O3" s="102" t="str">
        <f t="shared" ref="O3:O4" si="1">"https://www.uitec.jeed.go.jp/training/2022/"&amp;D3&amp;".pdf"</f>
        <v>https://www.uitec.jeed.go.jp/training/2022/6212.pdf</v>
      </c>
    </row>
    <row r="4" spans="1:15" s="103" customFormat="1" ht="35.1" customHeight="1" x14ac:dyDescent="0.15">
      <c r="A4" s="153" t="s">
        <v>137</v>
      </c>
      <c r="B4" s="104"/>
      <c r="C4" s="96"/>
      <c r="D4" s="97">
        <v>6213</v>
      </c>
      <c r="E4" s="98" t="str">
        <f t="shared" si="0"/>
        <v>木造住宅のリフォーム設計実践技術</v>
      </c>
      <c r="F4" s="150" t="s">
        <v>203</v>
      </c>
      <c r="G4" s="151" t="s">
        <v>135</v>
      </c>
      <c r="H4" s="97">
        <v>10</v>
      </c>
      <c r="I4" s="97">
        <v>3</v>
      </c>
      <c r="J4" s="106" t="s">
        <v>165</v>
      </c>
      <c r="K4" s="99"/>
      <c r="L4" s="100"/>
      <c r="M4" s="101"/>
      <c r="N4" s="152" t="s">
        <v>204</v>
      </c>
      <c r="O4" s="102" t="str">
        <f t="shared" si="1"/>
        <v>https://www.uitec.jeed.go.jp/training/2022/6213.pdf</v>
      </c>
    </row>
    <row r="7" spans="1:15" s="95" customFormat="1" ht="18.75" x14ac:dyDescent="0.4">
      <c r="A7" s="146"/>
      <c r="B7" s="87"/>
      <c r="C7" s="87"/>
      <c r="D7" s="92"/>
      <c r="E7" s="93"/>
      <c r="F7" s="94"/>
      <c r="G7" s="154"/>
      <c r="H7" s="92"/>
      <c r="I7" s="92"/>
      <c r="J7" s="221" t="s">
        <v>134</v>
      </c>
      <c r="L7" s="89"/>
      <c r="M7" s="169"/>
      <c r="N7" s="89"/>
      <c r="O7" s="89"/>
    </row>
  </sheetData>
  <autoFilter ref="A2:K4"/>
  <mergeCells count="1">
    <mergeCell ref="C1:K1"/>
  </mergeCells>
  <phoneticPr fontId="1"/>
  <hyperlinks>
    <hyperlink ref="J7"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77" customWidth="1"/>
    <col min="11" max="11" width="9" style="95" customWidth="1"/>
    <col min="12" max="12" width="4.875" style="89" customWidth="1"/>
    <col min="13" max="13" width="9" style="172"/>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76" t="s">
        <v>132</v>
      </c>
      <c r="K2" s="90" t="s">
        <v>133</v>
      </c>
      <c r="L2" s="172"/>
    </row>
    <row r="5" spans="1:15" s="95" customFormat="1" ht="18.75" x14ac:dyDescent="0.4">
      <c r="A5" s="146"/>
      <c r="B5" s="87"/>
      <c r="C5" s="87"/>
      <c r="D5" s="92"/>
      <c r="E5" s="93"/>
      <c r="F5" s="94"/>
      <c r="G5" s="154"/>
      <c r="H5" s="92"/>
      <c r="I5" s="92"/>
      <c r="J5" s="221" t="s">
        <v>134</v>
      </c>
      <c r="L5" s="89"/>
      <c r="M5" s="172"/>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80" customWidth="1"/>
    <col min="11" max="11" width="9" style="95" customWidth="1"/>
    <col min="12" max="12" width="4.875" style="89" customWidth="1"/>
    <col min="13" max="13" width="9" style="175"/>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79" t="s">
        <v>132</v>
      </c>
      <c r="K2" s="90" t="s">
        <v>133</v>
      </c>
      <c r="L2" s="175"/>
    </row>
    <row r="3" spans="1:15" s="109" customFormat="1" ht="35.1" customHeight="1" x14ac:dyDescent="0.15">
      <c r="A3" s="153" t="s">
        <v>137</v>
      </c>
      <c r="B3" s="104"/>
      <c r="C3" s="96"/>
      <c r="D3" s="97">
        <v>6301</v>
      </c>
      <c r="E3" s="98" t="str">
        <f t="shared" ref="E3:E4" si="0">HYPERLINK(O3,N3)</f>
        <v>地盤調査と木造住宅基礎の設計手法</v>
      </c>
      <c r="F3" s="150" t="s">
        <v>205</v>
      </c>
      <c r="G3" s="151" t="s">
        <v>135</v>
      </c>
      <c r="H3" s="97">
        <v>10</v>
      </c>
      <c r="I3" s="97">
        <v>2</v>
      </c>
      <c r="J3" s="106" t="s">
        <v>165</v>
      </c>
      <c r="K3" s="99"/>
      <c r="L3" s="107"/>
      <c r="M3" s="108"/>
      <c r="N3" s="152" t="s">
        <v>206</v>
      </c>
      <c r="O3" s="102" t="str">
        <f t="shared" ref="O3:O4" si="1">"https://www.uitec.jeed.go.jp/training/2022/"&amp;D3&amp;".pdf"</f>
        <v>https://www.uitec.jeed.go.jp/training/2022/6301.pdf</v>
      </c>
    </row>
    <row r="4" spans="1:15" s="103" customFormat="1" ht="35.1" customHeight="1" x14ac:dyDescent="0.15">
      <c r="A4" s="153" t="s">
        <v>137</v>
      </c>
      <c r="B4" s="104"/>
      <c r="C4" s="96" t="s">
        <v>136</v>
      </c>
      <c r="D4" s="97">
        <v>6302</v>
      </c>
      <c r="E4" s="98" t="str">
        <f t="shared" si="0"/>
        <v>木造住宅の許容応力度計算</v>
      </c>
      <c r="F4" s="150" t="s">
        <v>207</v>
      </c>
      <c r="G4" s="151" t="s">
        <v>135</v>
      </c>
      <c r="H4" s="97">
        <v>8</v>
      </c>
      <c r="I4" s="97">
        <v>2</v>
      </c>
      <c r="J4" s="106" t="s">
        <v>165</v>
      </c>
      <c r="K4" s="99"/>
      <c r="L4" s="100"/>
      <c r="M4" s="101"/>
      <c r="N4" s="152" t="s">
        <v>208</v>
      </c>
      <c r="O4" s="102" t="str">
        <f t="shared" si="1"/>
        <v>https://www.uitec.jeed.go.jp/training/2022/6302.pdf</v>
      </c>
    </row>
    <row r="7" spans="1:15" s="95" customFormat="1" ht="18.75" x14ac:dyDescent="0.4">
      <c r="A7" s="146"/>
      <c r="B7" s="87"/>
      <c r="C7" s="87"/>
      <c r="D7" s="92"/>
      <c r="E7" s="93"/>
      <c r="F7" s="94"/>
      <c r="G7" s="154"/>
      <c r="H7" s="92"/>
      <c r="I7" s="92"/>
      <c r="J7" s="221" t="s">
        <v>134</v>
      </c>
      <c r="L7" s="89"/>
      <c r="M7" s="175"/>
      <c r="N7" s="89"/>
      <c r="O7" s="89"/>
    </row>
  </sheetData>
  <autoFilter ref="A2:K4"/>
  <mergeCells count="1">
    <mergeCell ref="C1:K1"/>
  </mergeCells>
  <phoneticPr fontId="1"/>
  <hyperlinks>
    <hyperlink ref="J7"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84" customWidth="1"/>
    <col min="11" max="11" width="9" style="95" customWidth="1"/>
    <col min="12" max="12" width="4.875" style="89" customWidth="1"/>
    <col min="13" max="13" width="9" style="178"/>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82" t="s">
        <v>132</v>
      </c>
      <c r="K2" s="90" t="s">
        <v>133</v>
      </c>
      <c r="L2" s="178"/>
    </row>
    <row r="3" spans="1:15" s="103" customFormat="1" ht="51.75" customHeight="1" x14ac:dyDescent="0.15">
      <c r="A3" s="153" t="s">
        <v>209</v>
      </c>
      <c r="B3" s="104"/>
      <c r="C3" s="96" t="s">
        <v>136</v>
      </c>
      <c r="D3" s="97">
        <v>3101</v>
      </c>
      <c r="E3" s="98" t="str">
        <f t="shared" ref="E3:E6" si="0">HYPERLINK(O3,N3)</f>
        <v>鉄骨構造高力ボルト設計・製作施工管理</v>
      </c>
      <c r="F3" s="150" t="s">
        <v>210</v>
      </c>
      <c r="G3" s="151" t="s">
        <v>135</v>
      </c>
      <c r="H3" s="97">
        <v>6</v>
      </c>
      <c r="I3" s="97">
        <v>3</v>
      </c>
      <c r="J3" s="106" t="s">
        <v>165</v>
      </c>
      <c r="K3" s="99"/>
      <c r="L3" s="100"/>
      <c r="M3" s="101"/>
      <c r="N3" s="152" t="s">
        <v>211</v>
      </c>
      <c r="O3" s="102" t="str">
        <f t="shared" ref="O3:O6" si="1">"https://www.uitec.jeed.go.jp/training/2022/"&amp;D3&amp;".pdf"</f>
        <v>https://www.uitec.jeed.go.jp/training/2022/3101.pdf</v>
      </c>
    </row>
    <row r="4" spans="1:15" s="103" customFormat="1" ht="51.75" customHeight="1" x14ac:dyDescent="0.15">
      <c r="A4" s="153" t="s">
        <v>209</v>
      </c>
      <c r="B4" s="104"/>
      <c r="C4" s="96" t="s">
        <v>136</v>
      </c>
      <c r="D4" s="97">
        <v>3102</v>
      </c>
      <c r="E4" s="98" t="str">
        <f t="shared" si="0"/>
        <v>鉄骨構造溶接設計・製作施工管理</v>
      </c>
      <c r="F4" s="150" t="s">
        <v>212</v>
      </c>
      <c r="G4" s="151" t="s">
        <v>135</v>
      </c>
      <c r="H4" s="97">
        <v>6</v>
      </c>
      <c r="I4" s="97">
        <v>3</v>
      </c>
      <c r="J4" s="106" t="s">
        <v>165</v>
      </c>
      <c r="K4" s="99"/>
      <c r="L4" s="100"/>
      <c r="M4" s="101"/>
      <c r="N4" s="152" t="s">
        <v>213</v>
      </c>
      <c r="O4" s="102" t="str">
        <f t="shared" si="1"/>
        <v>https://www.uitec.jeed.go.jp/training/2022/3102.pdf</v>
      </c>
    </row>
    <row r="5" spans="1:15" s="103" customFormat="1" ht="51.75" customHeight="1" x14ac:dyDescent="0.15">
      <c r="A5" s="153" t="s">
        <v>209</v>
      </c>
      <c r="B5" s="104"/>
      <c r="C5" s="96" t="s">
        <v>136</v>
      </c>
      <c r="D5" s="97">
        <v>3103</v>
      </c>
      <c r="E5" s="98" t="str">
        <f t="shared" si="0"/>
        <v>鉄骨構造設計・製作施工管理基礎</v>
      </c>
      <c r="F5" s="150" t="s">
        <v>214</v>
      </c>
      <c r="G5" s="151" t="s">
        <v>135</v>
      </c>
      <c r="H5" s="97">
        <v>6</v>
      </c>
      <c r="I5" s="97">
        <v>3</v>
      </c>
      <c r="J5" s="106" t="s">
        <v>165</v>
      </c>
      <c r="K5" s="99"/>
      <c r="L5" s="100"/>
      <c r="M5" s="101"/>
      <c r="N5" s="152" t="s">
        <v>215</v>
      </c>
      <c r="O5" s="102" t="str">
        <f t="shared" si="1"/>
        <v>https://www.uitec.jeed.go.jp/training/2022/3103.pdf</v>
      </c>
    </row>
    <row r="6" spans="1:15" s="103" customFormat="1" ht="51.75" customHeight="1" x14ac:dyDescent="0.15">
      <c r="A6" s="153" t="s">
        <v>209</v>
      </c>
      <c r="B6" s="104"/>
      <c r="C6" s="96" t="s">
        <v>136</v>
      </c>
      <c r="D6" s="97">
        <v>3104</v>
      </c>
      <c r="E6" s="98" t="str">
        <f t="shared" si="0"/>
        <v>鉄骨構造設計・製作施工管理応用</v>
      </c>
      <c r="F6" s="183" t="s">
        <v>216</v>
      </c>
      <c r="G6" s="151" t="s">
        <v>135</v>
      </c>
      <c r="H6" s="97">
        <v>6</v>
      </c>
      <c r="I6" s="97">
        <v>2</v>
      </c>
      <c r="J6" s="106" t="s">
        <v>165</v>
      </c>
      <c r="K6" s="99"/>
      <c r="L6" s="100"/>
      <c r="M6" s="101"/>
      <c r="N6" s="152" t="s">
        <v>217</v>
      </c>
      <c r="O6" s="102" t="str">
        <f t="shared" si="1"/>
        <v>https://www.uitec.jeed.go.jp/training/2022/3104.pdf</v>
      </c>
    </row>
    <row r="9" spans="1:15" s="95" customFormat="1" ht="18.75" x14ac:dyDescent="0.4">
      <c r="A9" s="146"/>
      <c r="B9" s="87"/>
      <c r="C9" s="87"/>
      <c r="D9" s="92"/>
      <c r="E9" s="93"/>
      <c r="F9" s="94"/>
      <c r="G9" s="154"/>
      <c r="H9" s="92"/>
      <c r="I9" s="92"/>
      <c r="J9" s="221" t="s">
        <v>134</v>
      </c>
      <c r="L9" s="89"/>
      <c r="M9" s="178"/>
      <c r="N9" s="89"/>
      <c r="O9" s="89"/>
    </row>
  </sheetData>
  <autoFilter ref="A2:K6"/>
  <mergeCells count="1">
    <mergeCell ref="C1:K1"/>
  </mergeCells>
  <phoneticPr fontId="1"/>
  <hyperlinks>
    <hyperlink ref="J9"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87" customWidth="1"/>
    <col min="11" max="11" width="9" style="95" customWidth="1"/>
    <col min="12" max="12" width="4.875" style="89" customWidth="1"/>
    <col min="13" max="13" width="9" style="181"/>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86" t="s">
        <v>132</v>
      </c>
      <c r="K2" s="90" t="s">
        <v>133</v>
      </c>
      <c r="L2" s="181"/>
    </row>
    <row r="3" spans="1:15" s="103" customFormat="1" ht="35.1" customHeight="1" x14ac:dyDescent="0.15">
      <c r="A3" s="153" t="s">
        <v>137</v>
      </c>
      <c r="B3" s="104"/>
      <c r="C3" s="96" t="s">
        <v>136</v>
      </c>
      <c r="D3" s="97">
        <v>6303</v>
      </c>
      <c r="E3" s="98" t="str">
        <f t="shared" ref="E3" si="0">HYPERLINK(O3,N3)</f>
        <v>RC造住宅の構造計算書作成と
構造計画の考え方</v>
      </c>
      <c r="F3" s="150" t="s">
        <v>218</v>
      </c>
      <c r="G3" s="151" t="s">
        <v>135</v>
      </c>
      <c r="H3" s="97">
        <v>10</v>
      </c>
      <c r="I3" s="97">
        <v>2</v>
      </c>
      <c r="J3" s="106">
        <v>10000</v>
      </c>
      <c r="K3" s="99"/>
      <c r="L3" s="100"/>
      <c r="M3" s="101"/>
      <c r="N3" s="152" t="s">
        <v>219</v>
      </c>
      <c r="O3" s="102" t="str">
        <f t="shared" ref="O3" si="1">"https://www.uitec.jeed.go.jp/training/2022/"&amp;D3&amp;".pdf"</f>
        <v>https://www.uitec.jeed.go.jp/training/2022/6303.pdf</v>
      </c>
    </row>
    <row r="6" spans="1:15" s="95" customFormat="1" ht="18.75" x14ac:dyDescent="0.4">
      <c r="A6" s="146"/>
      <c r="B6" s="87"/>
      <c r="C6" s="87"/>
      <c r="D6" s="92"/>
      <c r="E6" s="93"/>
      <c r="F6" s="94"/>
      <c r="G6" s="154"/>
      <c r="H6" s="92"/>
      <c r="I6" s="92"/>
      <c r="J6" s="221" t="s">
        <v>134</v>
      </c>
      <c r="L6" s="89"/>
      <c r="M6" s="181"/>
      <c r="N6" s="89"/>
      <c r="O6" s="89"/>
    </row>
  </sheetData>
  <autoFilter ref="A2:K3"/>
  <mergeCells count="1">
    <mergeCell ref="C1:K1"/>
  </mergeCells>
  <phoneticPr fontId="1"/>
  <hyperlinks>
    <hyperlink ref="J6"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90" customWidth="1"/>
    <col min="11" max="11" width="9" style="95" customWidth="1"/>
    <col min="12" max="12" width="4.875" style="89" customWidth="1"/>
    <col min="13" max="13" width="9" style="185"/>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89" t="s">
        <v>132</v>
      </c>
      <c r="K2" s="90" t="s">
        <v>133</v>
      </c>
      <c r="L2" s="185"/>
    </row>
    <row r="3" spans="1:15" s="103" customFormat="1" ht="35.1" customHeight="1" x14ac:dyDescent="0.15">
      <c r="A3" s="153" t="s">
        <v>137</v>
      </c>
      <c r="B3" s="104"/>
      <c r="C3" s="96"/>
      <c r="D3" s="97">
        <v>6304</v>
      </c>
      <c r="E3" s="98" t="str">
        <f t="shared" ref="E3:E5" si="0">HYPERLINK(O3,N3)</f>
        <v>教えられる不静定構造物の解法</v>
      </c>
      <c r="F3" s="150" t="s">
        <v>220</v>
      </c>
      <c r="G3" s="151" t="s">
        <v>135</v>
      </c>
      <c r="H3" s="97">
        <v>10</v>
      </c>
      <c r="I3" s="97">
        <v>2</v>
      </c>
      <c r="J3" s="106" t="s">
        <v>165</v>
      </c>
      <c r="K3" s="99"/>
      <c r="L3" s="100"/>
      <c r="M3" s="101"/>
      <c r="N3" s="152" t="s">
        <v>221</v>
      </c>
      <c r="O3" s="102" t="str">
        <f t="shared" ref="O3:O5" si="1">"https://www.uitec.jeed.go.jp/training/2022/"&amp;D3&amp;".pdf"</f>
        <v>https://www.uitec.jeed.go.jp/training/2022/6304.pdf</v>
      </c>
    </row>
    <row r="4" spans="1:15" s="103" customFormat="1" ht="35.1" customHeight="1" x14ac:dyDescent="0.15">
      <c r="A4" s="153" t="s">
        <v>137</v>
      </c>
      <c r="B4" s="104"/>
      <c r="C4" s="105" t="s">
        <v>136</v>
      </c>
      <c r="D4" s="97">
        <v>6305</v>
      </c>
      <c r="E4" s="98" t="str">
        <f t="shared" si="0"/>
        <v>プレカット工場における架構設計の現状</v>
      </c>
      <c r="F4" s="150" t="s">
        <v>222</v>
      </c>
      <c r="G4" s="151" t="s">
        <v>135</v>
      </c>
      <c r="H4" s="97">
        <v>10</v>
      </c>
      <c r="I4" s="97">
        <v>3</v>
      </c>
      <c r="J4" s="106">
        <v>14500</v>
      </c>
      <c r="K4" s="99"/>
      <c r="L4" s="100"/>
      <c r="M4" s="101"/>
      <c r="N4" s="152" t="s">
        <v>223</v>
      </c>
      <c r="O4" s="102" t="str">
        <f t="shared" si="1"/>
        <v>https://www.uitec.jeed.go.jp/training/2022/6305.pdf</v>
      </c>
    </row>
    <row r="5" spans="1:15" s="103" customFormat="1" ht="34.5" customHeight="1" x14ac:dyDescent="0.15">
      <c r="A5" s="153" t="s">
        <v>137</v>
      </c>
      <c r="B5" s="104"/>
      <c r="C5" s="105" t="s">
        <v>136</v>
      </c>
      <c r="D5" s="97">
        <v>6306</v>
      </c>
      <c r="E5" s="98" t="str">
        <f t="shared" si="0"/>
        <v>プログラミング言語による
フレーム構造の構造解析</v>
      </c>
      <c r="F5" s="150" t="s">
        <v>224</v>
      </c>
      <c r="G5" s="151" t="s">
        <v>135</v>
      </c>
      <c r="H5" s="97">
        <v>10</v>
      </c>
      <c r="I5" s="97">
        <v>2</v>
      </c>
      <c r="J5" s="106">
        <v>8000</v>
      </c>
      <c r="K5" s="99"/>
      <c r="L5" s="100"/>
      <c r="M5" s="101"/>
      <c r="N5" s="152" t="s">
        <v>225</v>
      </c>
      <c r="O5" s="102" t="str">
        <f t="shared" si="1"/>
        <v>https://www.uitec.jeed.go.jp/training/2022/6306.pdf</v>
      </c>
    </row>
    <row r="8" spans="1:15" s="95" customFormat="1" ht="18.75" x14ac:dyDescent="0.4">
      <c r="A8" s="146"/>
      <c r="B8" s="87"/>
      <c r="C8" s="87"/>
      <c r="D8" s="92"/>
      <c r="E8" s="93"/>
      <c r="F8" s="94"/>
      <c r="G8" s="154"/>
      <c r="H8" s="92"/>
      <c r="I8" s="92"/>
      <c r="J8" s="221" t="s">
        <v>134</v>
      </c>
      <c r="L8" s="89"/>
      <c r="M8" s="185"/>
      <c r="N8" s="89"/>
      <c r="O8" s="89"/>
    </row>
  </sheetData>
  <autoFilter ref="A2:K5"/>
  <mergeCells count="1">
    <mergeCell ref="C1:K1"/>
  </mergeCells>
  <phoneticPr fontId="1"/>
  <hyperlinks>
    <hyperlink ref="J8"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3"/>
  <sheetViews>
    <sheetView view="pageBreakPreview" zoomScaleNormal="90" zoomScaleSheetLayoutView="100" workbookViewId="0">
      <selection activeCell="J13" sqref="J13"/>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95" customWidth="1"/>
    <col min="11" max="11" width="9" style="95" customWidth="1"/>
    <col min="12" max="12" width="4.875" style="89" customWidth="1"/>
    <col min="13" max="13" width="9" style="188"/>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92" t="s">
        <v>132</v>
      </c>
      <c r="K2" s="90" t="s">
        <v>133</v>
      </c>
      <c r="L2" s="188"/>
    </row>
    <row r="3" spans="1:15" s="103" customFormat="1" ht="35.1" customHeight="1" x14ac:dyDescent="0.15">
      <c r="A3" s="153" t="s">
        <v>137</v>
      </c>
      <c r="B3" s="104"/>
      <c r="C3" s="96"/>
      <c r="D3" s="97">
        <v>6401</v>
      </c>
      <c r="E3" s="98" t="str">
        <f t="shared" ref="E3:E10" si="0">HYPERLINK(O3,N3)</f>
        <v>各種垂木の墨付け実践技術</v>
      </c>
      <c r="F3" s="150" t="s">
        <v>227</v>
      </c>
      <c r="G3" s="151" t="s">
        <v>135</v>
      </c>
      <c r="H3" s="97">
        <v>10</v>
      </c>
      <c r="I3" s="97">
        <v>2</v>
      </c>
      <c r="J3" s="106">
        <v>10000</v>
      </c>
      <c r="K3" s="112"/>
      <c r="L3" s="100"/>
      <c r="M3" s="101"/>
      <c r="N3" s="152" t="s">
        <v>141</v>
      </c>
      <c r="O3" s="102" t="str">
        <f t="shared" ref="O3:O10" si="1">"https://www.uitec.jeed.go.jp/training/2022/"&amp;D3&amp;".pdf"</f>
        <v>https://www.uitec.jeed.go.jp/training/2022/6401.pdf</v>
      </c>
    </row>
    <row r="4" spans="1:15" s="103" customFormat="1" ht="35.1" customHeight="1" x14ac:dyDescent="0.15">
      <c r="A4" s="153" t="s">
        <v>137</v>
      </c>
      <c r="B4" s="104"/>
      <c r="C4" s="96"/>
      <c r="D4" s="97">
        <v>6402</v>
      </c>
      <c r="E4" s="98" t="str">
        <f t="shared" si="0"/>
        <v>大工道具の手入れ（刃研ぎ編）</v>
      </c>
      <c r="F4" s="150" t="s">
        <v>226</v>
      </c>
      <c r="G4" s="183" t="s">
        <v>135</v>
      </c>
      <c r="H4" s="97">
        <v>8</v>
      </c>
      <c r="I4" s="97">
        <v>2</v>
      </c>
      <c r="J4" s="106">
        <v>11000</v>
      </c>
      <c r="K4" s="99"/>
      <c r="L4" s="100"/>
      <c r="M4" s="101"/>
      <c r="N4" s="152" t="s">
        <v>142</v>
      </c>
      <c r="O4" s="102" t="str">
        <f t="shared" si="1"/>
        <v>https://www.uitec.jeed.go.jp/training/2022/6402.pdf</v>
      </c>
    </row>
    <row r="5" spans="1:15" s="103" customFormat="1" ht="35.1" customHeight="1" x14ac:dyDescent="0.15">
      <c r="A5" s="153" t="s">
        <v>137</v>
      </c>
      <c r="B5" s="104"/>
      <c r="C5" s="96"/>
      <c r="D5" s="97">
        <v>6403</v>
      </c>
      <c r="E5" s="98" t="str">
        <f t="shared" si="0"/>
        <v>木工機械を用いた家具製作技術
　小イス製作編</v>
      </c>
      <c r="F5" s="150" t="s">
        <v>228</v>
      </c>
      <c r="G5" s="151" t="s">
        <v>135</v>
      </c>
      <c r="H5" s="97">
        <v>6</v>
      </c>
      <c r="I5" s="97">
        <v>3</v>
      </c>
      <c r="J5" s="106">
        <v>19000</v>
      </c>
      <c r="K5" s="99"/>
      <c r="L5" s="100"/>
      <c r="M5" s="101"/>
      <c r="N5" s="152" t="s">
        <v>229</v>
      </c>
      <c r="O5" s="102" t="str">
        <f t="shared" si="1"/>
        <v>https://www.uitec.jeed.go.jp/training/2022/6403.pdf</v>
      </c>
    </row>
    <row r="6" spans="1:15" s="103" customFormat="1" ht="35.1" customHeight="1" x14ac:dyDescent="0.15">
      <c r="A6" s="153" t="s">
        <v>137</v>
      </c>
      <c r="B6" s="104"/>
      <c r="C6" s="96"/>
      <c r="D6" s="97">
        <v>6404</v>
      </c>
      <c r="E6" s="98" t="str">
        <f t="shared" si="0"/>
        <v>木造小屋組部材の墨付け・加工技術</v>
      </c>
      <c r="F6" s="150" t="s">
        <v>184</v>
      </c>
      <c r="G6" s="151" t="s">
        <v>135</v>
      </c>
      <c r="H6" s="97">
        <v>10</v>
      </c>
      <c r="I6" s="97">
        <v>3</v>
      </c>
      <c r="J6" s="106">
        <v>14500</v>
      </c>
      <c r="K6" s="99"/>
      <c r="L6" s="100"/>
      <c r="M6" s="101"/>
      <c r="N6" s="152" t="s">
        <v>230</v>
      </c>
      <c r="O6" s="102" t="str">
        <f t="shared" si="1"/>
        <v>https://www.uitec.jeed.go.jp/training/2022/6404.pdf</v>
      </c>
    </row>
    <row r="7" spans="1:15" s="103" customFormat="1" ht="35.1" customHeight="1" x14ac:dyDescent="0.15">
      <c r="A7" s="153" t="s">
        <v>137</v>
      </c>
      <c r="B7" s="104"/>
      <c r="C7" s="96"/>
      <c r="D7" s="97">
        <v>6405</v>
      </c>
      <c r="E7" s="98" t="str">
        <f t="shared" si="0"/>
        <v>木造小屋組部材の墨付け・加工技術
に関する教材作成</v>
      </c>
      <c r="F7" s="150" t="s">
        <v>186</v>
      </c>
      <c r="G7" s="151" t="s">
        <v>135</v>
      </c>
      <c r="H7" s="97">
        <v>10</v>
      </c>
      <c r="I7" s="97">
        <v>2</v>
      </c>
      <c r="J7" s="106">
        <v>6000</v>
      </c>
      <c r="K7" s="99"/>
      <c r="L7" s="100"/>
      <c r="M7" s="101"/>
      <c r="N7" s="152" t="s">
        <v>231</v>
      </c>
      <c r="O7" s="102" t="str">
        <f t="shared" si="1"/>
        <v>https://www.uitec.jeed.go.jp/training/2022/6405.pdf</v>
      </c>
    </row>
    <row r="8" spans="1:15" s="103" customFormat="1" ht="35.1" customHeight="1" x14ac:dyDescent="0.15">
      <c r="A8" s="153" t="s">
        <v>137</v>
      </c>
      <c r="B8" s="104"/>
      <c r="C8" s="96"/>
      <c r="D8" s="97">
        <v>6406</v>
      </c>
      <c r="E8" s="98" t="str">
        <f t="shared" si="0"/>
        <v>木造廻り階段の施工技術</v>
      </c>
      <c r="F8" s="150" t="s">
        <v>232</v>
      </c>
      <c r="G8" s="151" t="s">
        <v>135</v>
      </c>
      <c r="H8" s="97">
        <v>10</v>
      </c>
      <c r="I8" s="97">
        <v>3</v>
      </c>
      <c r="J8" s="106">
        <v>14500</v>
      </c>
      <c r="K8" s="99"/>
      <c r="L8" s="100"/>
      <c r="M8" s="101"/>
      <c r="N8" s="152" t="s">
        <v>143</v>
      </c>
      <c r="O8" s="102" t="str">
        <f t="shared" si="1"/>
        <v>https://www.uitec.jeed.go.jp/training/2022/6406.pdf</v>
      </c>
    </row>
    <row r="9" spans="1:15" s="103" customFormat="1" ht="35.1" customHeight="1" x14ac:dyDescent="0.15">
      <c r="A9" s="153" t="s">
        <v>137</v>
      </c>
      <c r="B9" s="104"/>
      <c r="C9" s="96"/>
      <c r="D9" s="97">
        <v>6407</v>
      </c>
      <c r="E9" s="98" t="str">
        <f t="shared" si="0"/>
        <v>木材加工用機械を用いた加工技術</v>
      </c>
      <c r="F9" s="150" t="s">
        <v>233</v>
      </c>
      <c r="G9" s="151" t="s">
        <v>135</v>
      </c>
      <c r="H9" s="97">
        <v>10</v>
      </c>
      <c r="I9" s="97">
        <v>2</v>
      </c>
      <c r="J9" s="106">
        <v>10000</v>
      </c>
      <c r="K9" s="99"/>
      <c r="L9" s="100"/>
      <c r="M9" s="101"/>
      <c r="N9" s="152" t="s">
        <v>234</v>
      </c>
      <c r="O9" s="102" t="str">
        <f t="shared" si="1"/>
        <v>https://www.uitec.jeed.go.jp/training/2022/6407.pdf</v>
      </c>
    </row>
    <row r="10" spans="1:15" s="103" customFormat="1" ht="35.1" customHeight="1" x14ac:dyDescent="0.15">
      <c r="A10" s="153" t="s">
        <v>137</v>
      </c>
      <c r="B10" s="104"/>
      <c r="C10" s="96" t="s">
        <v>140</v>
      </c>
      <c r="D10" s="97">
        <v>6408</v>
      </c>
      <c r="E10" s="98" t="str">
        <f t="shared" si="0"/>
        <v>次世代技能者の技能レベル向上のための
指導法（建築大工編(R4改訂)）</v>
      </c>
      <c r="F10" s="193" t="s">
        <v>235</v>
      </c>
      <c r="G10" s="151" t="s">
        <v>135</v>
      </c>
      <c r="H10" s="97">
        <v>50</v>
      </c>
      <c r="I10" s="97">
        <v>2</v>
      </c>
      <c r="J10" s="106">
        <v>6500</v>
      </c>
      <c r="K10" s="194" t="s">
        <v>236</v>
      </c>
      <c r="L10" s="100"/>
      <c r="M10" s="101"/>
      <c r="N10" s="152" t="s">
        <v>237</v>
      </c>
      <c r="O10" s="102" t="str">
        <f t="shared" si="1"/>
        <v>https://www.uitec.jeed.go.jp/training/2022/6408.pdf</v>
      </c>
    </row>
    <row r="13" spans="1:15" s="95" customFormat="1" ht="18.75" x14ac:dyDescent="0.4">
      <c r="A13" s="146"/>
      <c r="B13" s="87"/>
      <c r="C13" s="87"/>
      <c r="D13" s="92"/>
      <c r="E13" s="93"/>
      <c r="F13" s="94"/>
      <c r="G13" s="154"/>
      <c r="H13" s="92"/>
      <c r="I13" s="92"/>
      <c r="J13" s="221" t="s">
        <v>134</v>
      </c>
      <c r="L13" s="89"/>
      <c r="M13" s="188"/>
      <c r="N13" s="89"/>
      <c r="O13" s="89"/>
    </row>
  </sheetData>
  <autoFilter ref="A2:K10"/>
  <mergeCells count="1">
    <mergeCell ref="C1:K1"/>
  </mergeCells>
  <phoneticPr fontId="1"/>
  <hyperlinks>
    <hyperlink ref="J13"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98" customWidth="1"/>
    <col min="11" max="11" width="9" style="95" customWidth="1"/>
    <col min="12" max="12" width="4.875" style="89" customWidth="1"/>
    <col min="13" max="13" width="9" style="191"/>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97" t="s">
        <v>132</v>
      </c>
      <c r="K2" s="90" t="s">
        <v>133</v>
      </c>
      <c r="L2" s="191"/>
    </row>
    <row r="3" spans="1:15" s="103" customFormat="1" ht="35.1" customHeight="1" x14ac:dyDescent="0.15">
      <c r="A3" s="153" t="s">
        <v>137</v>
      </c>
      <c r="B3" s="104"/>
      <c r="C3" s="96" t="s">
        <v>136</v>
      </c>
      <c r="D3" s="97">
        <v>6501</v>
      </c>
      <c r="E3" s="98" t="str">
        <f t="shared" ref="E3:E7" si="0">HYPERLINK(O3,N3)</f>
        <v>建築生産現場における施工図作成手法</v>
      </c>
      <c r="F3" s="150" t="s">
        <v>238</v>
      </c>
      <c r="G3" s="151" t="s">
        <v>135</v>
      </c>
      <c r="H3" s="97">
        <v>10</v>
      </c>
      <c r="I3" s="97">
        <v>2</v>
      </c>
      <c r="J3" s="106">
        <v>10000</v>
      </c>
      <c r="K3" s="99"/>
      <c r="L3" s="100"/>
      <c r="M3" s="101"/>
      <c r="N3" s="152" t="s">
        <v>239</v>
      </c>
      <c r="O3" s="102" t="str">
        <f t="shared" ref="O3:O7" si="1">"https://www.uitec.jeed.go.jp/training/2022/"&amp;D3&amp;".pdf"</f>
        <v>https://www.uitec.jeed.go.jp/training/2022/6501.pdf</v>
      </c>
    </row>
    <row r="4" spans="1:15" s="103" customFormat="1" ht="35.1" customHeight="1" x14ac:dyDescent="0.15">
      <c r="A4" s="153" t="s">
        <v>137</v>
      </c>
      <c r="B4" s="104"/>
      <c r="C4" s="96" t="s">
        <v>136</v>
      </c>
      <c r="D4" s="97">
        <v>6502</v>
      </c>
      <c r="E4" s="98" t="str">
        <f t="shared" si="0"/>
        <v>内・外装タイル割付け図の作成手法</v>
      </c>
      <c r="F4" s="150" t="s">
        <v>240</v>
      </c>
      <c r="G4" s="151" t="s">
        <v>135</v>
      </c>
      <c r="H4" s="97">
        <v>10</v>
      </c>
      <c r="I4" s="97">
        <v>2</v>
      </c>
      <c r="J4" s="106">
        <v>6000</v>
      </c>
      <c r="K4" s="112"/>
      <c r="L4" s="100"/>
      <c r="M4" s="101"/>
      <c r="N4" s="152" t="s">
        <v>241</v>
      </c>
      <c r="O4" s="102" t="str">
        <f t="shared" si="1"/>
        <v>https://www.uitec.jeed.go.jp/training/2022/6502.pdf</v>
      </c>
    </row>
    <row r="5" spans="1:15" s="103" customFormat="1" ht="35.1" customHeight="1" x14ac:dyDescent="0.15">
      <c r="A5" s="153" t="s">
        <v>137</v>
      </c>
      <c r="B5" s="104"/>
      <c r="C5" s="96" t="s">
        <v>136</v>
      </c>
      <c r="D5" s="97">
        <v>6503</v>
      </c>
      <c r="E5" s="98" t="str">
        <f t="shared" si="0"/>
        <v>建築生産現場における3Dスキャナーを
用いた生産性向上手法</v>
      </c>
      <c r="F5" s="150" t="s">
        <v>242</v>
      </c>
      <c r="G5" s="151" t="s">
        <v>135</v>
      </c>
      <c r="H5" s="97">
        <v>10</v>
      </c>
      <c r="I5" s="97">
        <v>2</v>
      </c>
      <c r="J5" s="106">
        <v>10000</v>
      </c>
      <c r="K5" s="99"/>
      <c r="L5" s="100"/>
      <c r="M5" s="101"/>
      <c r="N5" s="152" t="s">
        <v>243</v>
      </c>
      <c r="O5" s="102" t="str">
        <f t="shared" si="1"/>
        <v>https://www.uitec.jeed.go.jp/training/2022/6503.pdf</v>
      </c>
    </row>
    <row r="6" spans="1:15" s="103" customFormat="1" ht="35.1" customHeight="1" x14ac:dyDescent="0.15">
      <c r="A6" s="153" t="s">
        <v>137</v>
      </c>
      <c r="B6" s="104"/>
      <c r="C6" s="96" t="s">
        <v>136</v>
      </c>
      <c r="D6" s="97">
        <v>6504</v>
      </c>
      <c r="E6" s="98" t="str">
        <f t="shared" si="0"/>
        <v>BIMを活用した施工図作成技術</v>
      </c>
      <c r="F6" s="150" t="s">
        <v>244</v>
      </c>
      <c r="G6" s="151" t="s">
        <v>135</v>
      </c>
      <c r="H6" s="97">
        <v>10</v>
      </c>
      <c r="I6" s="97">
        <v>2</v>
      </c>
      <c r="J6" s="106">
        <v>10000</v>
      </c>
      <c r="K6" s="99"/>
      <c r="L6" s="100"/>
      <c r="M6" s="101"/>
      <c r="N6" s="152" t="s">
        <v>245</v>
      </c>
      <c r="O6" s="102" t="str">
        <f t="shared" si="1"/>
        <v>https://www.uitec.jeed.go.jp/training/2022/6504.pdf</v>
      </c>
    </row>
    <row r="7" spans="1:15" s="103" customFormat="1" ht="35.1" customHeight="1" x14ac:dyDescent="0.15">
      <c r="A7" s="153" t="s">
        <v>137</v>
      </c>
      <c r="B7" s="104"/>
      <c r="C7" s="96" t="s">
        <v>136</v>
      </c>
      <c r="D7" s="97">
        <v>6505</v>
      </c>
      <c r="E7" s="98" t="str">
        <f t="shared" si="0"/>
        <v>ヘッドマウントディスプレイを活用した
教材作成手法（建築施工編）</v>
      </c>
      <c r="F7" s="150" t="s">
        <v>246</v>
      </c>
      <c r="G7" s="151" t="s">
        <v>135</v>
      </c>
      <c r="H7" s="97">
        <v>10</v>
      </c>
      <c r="I7" s="97">
        <v>2</v>
      </c>
      <c r="J7" s="106">
        <v>10000</v>
      </c>
      <c r="K7" s="99"/>
      <c r="L7" s="100"/>
      <c r="M7" s="101"/>
      <c r="N7" s="152" t="s">
        <v>247</v>
      </c>
      <c r="O7" s="102" t="str">
        <f t="shared" si="1"/>
        <v>https://www.uitec.jeed.go.jp/training/2022/6505.pdf</v>
      </c>
    </row>
    <row r="10" spans="1:15" s="95" customFormat="1" ht="18.75" x14ac:dyDescent="0.4">
      <c r="A10" s="146"/>
      <c r="B10" s="87"/>
      <c r="C10" s="87"/>
      <c r="D10" s="92"/>
      <c r="E10" s="93"/>
      <c r="F10" s="94"/>
      <c r="G10" s="154"/>
      <c r="H10" s="92"/>
      <c r="I10" s="92"/>
      <c r="J10" s="221" t="s">
        <v>134</v>
      </c>
      <c r="L10" s="89"/>
      <c r="M10" s="191"/>
      <c r="N10" s="89"/>
      <c r="O10" s="89"/>
    </row>
  </sheetData>
  <autoFilter ref="A2:K7"/>
  <mergeCells count="1">
    <mergeCell ref="C1:K1"/>
  </mergeCells>
  <phoneticPr fontId="1"/>
  <hyperlinks>
    <hyperlink ref="J10"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01" customWidth="1"/>
    <col min="11" max="11" width="9" style="95" customWidth="1"/>
    <col min="12" max="12" width="4.875" style="89" customWidth="1"/>
    <col min="13" max="13" width="9" style="196"/>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00" t="s">
        <v>132</v>
      </c>
      <c r="K2" s="90" t="s">
        <v>133</v>
      </c>
      <c r="L2" s="196"/>
    </row>
    <row r="5" spans="1:15" s="95" customFormat="1" ht="18.75" x14ac:dyDescent="0.4">
      <c r="A5" s="146"/>
      <c r="B5" s="87"/>
      <c r="C5" s="87"/>
      <c r="D5" s="92"/>
      <c r="E5" s="93"/>
      <c r="F5" s="94"/>
      <c r="G5" s="154"/>
      <c r="H5" s="92"/>
      <c r="I5" s="92"/>
      <c r="J5" s="221" t="s">
        <v>134</v>
      </c>
      <c r="L5" s="89"/>
      <c r="M5" s="196"/>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04" customWidth="1"/>
    <col min="11" max="11" width="9" style="95" customWidth="1"/>
    <col min="12" max="12" width="4.875" style="89" customWidth="1"/>
    <col min="13" max="13" width="9" style="199"/>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03" t="s">
        <v>132</v>
      </c>
      <c r="K2" s="90" t="s">
        <v>133</v>
      </c>
      <c r="L2" s="199"/>
    </row>
    <row r="5" spans="1:15" s="95" customFormat="1" ht="18.75" x14ac:dyDescent="0.4">
      <c r="A5" s="146"/>
      <c r="B5" s="87"/>
      <c r="C5" s="87"/>
      <c r="D5" s="92"/>
      <c r="E5" s="93"/>
      <c r="F5" s="94"/>
      <c r="G5" s="154"/>
      <c r="H5" s="92"/>
      <c r="I5" s="92"/>
      <c r="J5" s="221" t="s">
        <v>134</v>
      </c>
      <c r="L5" s="89"/>
      <c r="M5" s="199"/>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2"/>
  <sheetViews>
    <sheetView tabSelected="1" view="pageBreakPreview" topLeftCell="A13" zoomScale="115" zoomScaleNormal="100" zoomScaleSheetLayoutView="115" workbookViewId="0">
      <selection activeCell="L31" sqref="L31"/>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6.25" style="5" customWidth="1"/>
    <col min="14" max="16384" width="9" style="5"/>
  </cols>
  <sheetData>
    <row r="1" spans="1:18" s="4" customFormat="1" ht="18.75" customHeight="1" x14ac:dyDescent="0.4">
      <c r="A1" s="228" t="s">
        <v>0</v>
      </c>
      <c r="B1" s="229"/>
      <c r="C1" s="230" t="s">
        <v>1</v>
      </c>
      <c r="D1" s="23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32" t="s">
        <v>3</v>
      </c>
      <c r="B3" s="233"/>
      <c r="C3" s="233"/>
      <c r="D3" s="233"/>
      <c r="E3" s="233"/>
      <c r="F3" s="234"/>
      <c r="G3" s="235" t="s">
        <v>4</v>
      </c>
      <c r="H3" s="236"/>
      <c r="I3" s="236"/>
      <c r="J3" s="236"/>
      <c r="K3" s="236"/>
      <c r="L3" s="237"/>
      <c r="M3" s="6"/>
    </row>
    <row r="4" spans="1:18" s="4" customFormat="1" ht="27.75" customHeight="1" x14ac:dyDescent="0.4">
      <c r="A4" s="7"/>
      <c r="B4" s="8" t="s">
        <v>5</v>
      </c>
      <c r="C4" s="7"/>
      <c r="D4" s="9" t="s">
        <v>6</v>
      </c>
      <c r="E4" s="10" t="s">
        <v>7</v>
      </c>
      <c r="F4" s="11" t="s">
        <v>8</v>
      </c>
      <c r="G4" s="238" t="s">
        <v>9</v>
      </c>
      <c r="H4" s="239"/>
      <c r="I4" s="240" t="s">
        <v>10</v>
      </c>
      <c r="J4" s="241"/>
      <c r="K4" s="240" t="s">
        <v>11</v>
      </c>
      <c r="L4" s="241"/>
    </row>
    <row r="5" spans="1:18" s="3" customFormat="1" ht="14.25" customHeight="1" x14ac:dyDescent="0.4">
      <c r="A5" s="12" t="s">
        <v>12</v>
      </c>
      <c r="B5" s="13" t="s">
        <v>13</v>
      </c>
      <c r="C5" s="14">
        <v>1</v>
      </c>
      <c r="D5" s="15" t="s">
        <v>14</v>
      </c>
      <c r="E5" s="16" t="s">
        <v>15</v>
      </c>
      <c r="F5" s="17" t="s">
        <v>16</v>
      </c>
      <c r="G5" s="18"/>
      <c r="H5" s="19"/>
      <c r="I5" s="74"/>
      <c r="J5" s="19"/>
      <c r="K5" s="74"/>
      <c r="L5" s="19"/>
      <c r="N5" s="3">
        <f>COUNTA(H5:L34)</f>
        <v>29</v>
      </c>
      <c r="O5" s="3">
        <f>COUNTIF(N6:P34,TRUE)</f>
        <v>0</v>
      </c>
      <c r="P5" s="20">
        <f>O5/N5</f>
        <v>0</v>
      </c>
      <c r="Q5" s="21" t="s">
        <v>17</v>
      </c>
      <c r="R5" s="20">
        <f>P5</f>
        <v>0</v>
      </c>
    </row>
    <row r="6" spans="1:18" s="3" customFormat="1" ht="14.25" customHeight="1" x14ac:dyDescent="0.4">
      <c r="A6" s="22"/>
      <c r="B6" s="23"/>
      <c r="C6" s="24"/>
      <c r="D6" s="25"/>
      <c r="E6" s="26"/>
      <c r="F6" s="27" t="s">
        <v>18</v>
      </c>
      <c r="G6" s="28"/>
      <c r="H6" s="79" t="s">
        <v>19</v>
      </c>
      <c r="I6" s="75"/>
      <c r="J6" s="79" t="s">
        <v>20</v>
      </c>
      <c r="K6" s="75"/>
      <c r="L6" s="67"/>
      <c r="N6" s="3" t="b">
        <v>0</v>
      </c>
      <c r="O6" s="3" t="b">
        <v>0</v>
      </c>
      <c r="Q6" s="21" t="s">
        <v>21</v>
      </c>
      <c r="R6" s="20">
        <f>P35</f>
        <v>0</v>
      </c>
    </row>
    <row r="7" spans="1:18" s="3" customFormat="1" ht="14.25" customHeight="1" x14ac:dyDescent="0.4">
      <c r="A7" s="29"/>
      <c r="B7" s="23"/>
      <c r="C7" s="14">
        <v>8</v>
      </c>
      <c r="D7" s="30" t="s">
        <v>22</v>
      </c>
      <c r="E7" s="31" t="s">
        <v>23</v>
      </c>
      <c r="F7" s="19" t="s">
        <v>24</v>
      </c>
      <c r="G7" s="18"/>
      <c r="H7" s="19"/>
      <c r="I7" s="74"/>
      <c r="J7" s="19"/>
      <c r="K7" s="74"/>
      <c r="L7" s="19"/>
      <c r="Q7" s="21" t="s">
        <v>25</v>
      </c>
      <c r="R7" s="20">
        <f>P37</f>
        <v>0</v>
      </c>
    </row>
    <row r="8" spans="1:18" s="3" customFormat="1" ht="14.25" customHeight="1" x14ac:dyDescent="0.4">
      <c r="A8" s="29"/>
      <c r="B8" s="23"/>
      <c r="C8" s="32"/>
      <c r="D8" s="33"/>
      <c r="E8" s="34"/>
      <c r="F8" s="27" t="s">
        <v>18</v>
      </c>
      <c r="G8" s="28"/>
      <c r="H8" s="80" t="s">
        <v>26</v>
      </c>
      <c r="I8" s="75"/>
      <c r="J8" s="80" t="s">
        <v>27</v>
      </c>
      <c r="K8" s="75"/>
      <c r="L8" s="68"/>
      <c r="N8" s="3" t="b">
        <v>0</v>
      </c>
      <c r="O8" s="3" t="b">
        <v>0</v>
      </c>
      <c r="Q8" s="21" t="s">
        <v>28</v>
      </c>
      <c r="R8" s="20">
        <f>P50</f>
        <v>0</v>
      </c>
    </row>
    <row r="9" spans="1:18" s="3" customFormat="1" ht="14.25" customHeight="1" x14ac:dyDescent="0.4">
      <c r="A9" s="29"/>
      <c r="B9" s="23"/>
      <c r="C9" s="32"/>
      <c r="D9" s="35"/>
      <c r="E9" s="31" t="s">
        <v>29</v>
      </c>
      <c r="F9" s="19" t="s">
        <v>30</v>
      </c>
      <c r="G9" s="18"/>
      <c r="H9" s="19"/>
      <c r="I9" s="74"/>
      <c r="J9" s="19"/>
      <c r="K9" s="74"/>
      <c r="L9" s="19"/>
      <c r="Q9" s="21" t="s">
        <v>31</v>
      </c>
      <c r="R9" s="20">
        <f>P53</f>
        <v>0</v>
      </c>
    </row>
    <row r="10" spans="1:18" s="3" customFormat="1" ht="14.25" customHeight="1" x14ac:dyDescent="0.4">
      <c r="A10" s="29"/>
      <c r="B10" s="23"/>
      <c r="C10" s="32"/>
      <c r="D10" s="33"/>
      <c r="E10" s="36"/>
      <c r="F10" s="27" t="s">
        <v>18</v>
      </c>
      <c r="G10" s="28"/>
      <c r="H10" s="81" t="s">
        <v>32</v>
      </c>
      <c r="I10" s="75"/>
      <c r="J10" s="81" t="s">
        <v>33</v>
      </c>
      <c r="K10" s="75"/>
      <c r="L10" s="67"/>
      <c r="N10" s="3" t="b">
        <v>0</v>
      </c>
      <c r="O10" s="3" t="b">
        <v>0</v>
      </c>
    </row>
    <row r="11" spans="1:18" s="3" customFormat="1" ht="14.25" customHeight="1" x14ac:dyDescent="0.4">
      <c r="A11" s="29"/>
      <c r="B11" s="23"/>
      <c r="C11" s="32"/>
      <c r="D11" s="33"/>
      <c r="E11" s="31" t="s">
        <v>34</v>
      </c>
      <c r="F11" s="19" t="s">
        <v>35</v>
      </c>
      <c r="G11" s="18"/>
      <c r="H11" s="37"/>
      <c r="I11" s="74"/>
      <c r="J11" s="37"/>
      <c r="K11" s="74"/>
      <c r="L11" s="19"/>
    </row>
    <row r="12" spans="1:18" s="3" customFormat="1" ht="14.25" customHeight="1" x14ac:dyDescent="0.4">
      <c r="A12" s="29"/>
      <c r="B12" s="23"/>
      <c r="C12" s="32"/>
      <c r="D12" s="33"/>
      <c r="E12" s="34"/>
      <c r="F12" s="38"/>
      <c r="G12" s="39"/>
      <c r="H12" s="80" t="s">
        <v>36</v>
      </c>
      <c r="I12" s="76"/>
      <c r="J12" s="80" t="s">
        <v>37</v>
      </c>
      <c r="K12" s="76"/>
      <c r="L12" s="68"/>
      <c r="N12" s="3" t="b">
        <v>0</v>
      </c>
      <c r="O12" s="3" t="b">
        <v>0</v>
      </c>
    </row>
    <row r="13" spans="1:18" s="3" customFormat="1" ht="14.25" customHeight="1" x14ac:dyDescent="0.4">
      <c r="A13" s="29"/>
      <c r="B13" s="23"/>
      <c r="C13" s="32"/>
      <c r="D13" s="33"/>
      <c r="E13" s="34"/>
      <c r="F13" s="38"/>
      <c r="G13" s="39"/>
      <c r="H13" s="80" t="s">
        <v>38</v>
      </c>
      <c r="I13" s="76"/>
      <c r="J13" s="68"/>
      <c r="K13" s="76"/>
      <c r="L13" s="68"/>
      <c r="N13" s="3" t="b">
        <v>0</v>
      </c>
    </row>
    <row r="14" spans="1:18" s="3" customFormat="1" ht="14.25" customHeight="1" x14ac:dyDescent="0.4">
      <c r="A14" s="29"/>
      <c r="B14" s="23"/>
      <c r="C14" s="32"/>
      <c r="D14" s="33"/>
      <c r="E14" s="36"/>
      <c r="F14" s="27" t="s">
        <v>18</v>
      </c>
      <c r="G14" s="40"/>
      <c r="H14" s="82" t="s">
        <v>39</v>
      </c>
      <c r="I14" s="77"/>
      <c r="J14" s="69"/>
      <c r="K14" s="77"/>
      <c r="L14" s="67"/>
      <c r="N14" s="3" t="b">
        <v>0</v>
      </c>
    </row>
    <row r="15" spans="1:18" s="3" customFormat="1" ht="14.25" customHeight="1" x14ac:dyDescent="0.4">
      <c r="A15" s="29"/>
      <c r="B15" s="23"/>
      <c r="C15" s="32"/>
      <c r="D15" s="33"/>
      <c r="E15" s="31" t="s">
        <v>40</v>
      </c>
      <c r="F15" s="19" t="s">
        <v>41</v>
      </c>
      <c r="G15" s="18"/>
      <c r="H15" s="37"/>
      <c r="I15" s="74"/>
      <c r="J15" s="37"/>
      <c r="K15" s="74"/>
      <c r="L15" s="19"/>
    </row>
    <row r="16" spans="1:18" s="3" customFormat="1" ht="14.25" customHeight="1" x14ac:dyDescent="0.4">
      <c r="A16" s="29"/>
      <c r="B16" s="23"/>
      <c r="C16" s="32"/>
      <c r="D16" s="33"/>
      <c r="E16" s="34"/>
      <c r="F16" s="38"/>
      <c r="G16" s="39"/>
      <c r="H16" s="80" t="s">
        <v>42</v>
      </c>
      <c r="I16" s="76"/>
      <c r="J16" s="80" t="s">
        <v>43</v>
      </c>
      <c r="K16" s="76"/>
      <c r="L16" s="80" t="s">
        <v>44</v>
      </c>
      <c r="N16" s="3" t="b">
        <v>0</v>
      </c>
      <c r="O16" s="3" t="b">
        <v>0</v>
      </c>
      <c r="P16" s="3" t="b">
        <v>0</v>
      </c>
    </row>
    <row r="17" spans="1:16" s="3" customFormat="1" ht="14.25" customHeight="1" x14ac:dyDescent="0.4">
      <c r="A17" s="29"/>
      <c r="B17" s="23"/>
      <c r="C17" s="32"/>
      <c r="D17" s="33"/>
      <c r="E17" s="34"/>
      <c r="F17" s="38"/>
      <c r="G17" s="39"/>
      <c r="H17" s="80" t="s">
        <v>45</v>
      </c>
      <c r="I17" s="76"/>
      <c r="J17" s="68"/>
      <c r="K17" s="76"/>
      <c r="L17" s="68"/>
      <c r="N17" s="3" t="b">
        <v>0</v>
      </c>
    </row>
    <row r="18" spans="1:16" s="3" customFormat="1" ht="14.25" customHeight="1" x14ac:dyDescent="0.4">
      <c r="A18" s="29"/>
      <c r="B18" s="23"/>
      <c r="C18" s="32"/>
      <c r="D18" s="33"/>
      <c r="E18" s="34"/>
      <c r="F18" s="38"/>
      <c r="G18" s="39"/>
      <c r="H18" s="80" t="s">
        <v>46</v>
      </c>
      <c r="I18" s="76"/>
      <c r="J18" s="68"/>
      <c r="K18" s="76"/>
      <c r="L18" s="68"/>
      <c r="N18" s="3" t="b">
        <v>0</v>
      </c>
    </row>
    <row r="19" spans="1:16" s="3" customFormat="1" ht="14.25" customHeight="1" x14ac:dyDescent="0.4">
      <c r="A19" s="29"/>
      <c r="B19" s="23"/>
      <c r="C19" s="32"/>
      <c r="D19" s="33"/>
      <c r="E19" s="34"/>
      <c r="F19" s="27" t="s">
        <v>18</v>
      </c>
      <c r="G19" s="40"/>
      <c r="H19" s="80" t="s">
        <v>47</v>
      </c>
      <c r="I19" s="77"/>
      <c r="J19" s="68"/>
      <c r="K19" s="77"/>
      <c r="L19" s="68"/>
      <c r="N19" s="3" t="b">
        <v>0</v>
      </c>
    </row>
    <row r="20" spans="1:16" s="3" customFormat="1" ht="14.25" customHeight="1" x14ac:dyDescent="0.4">
      <c r="A20" s="29"/>
      <c r="B20" s="23"/>
      <c r="C20" s="32"/>
      <c r="D20" s="33"/>
      <c r="E20" s="31" t="s">
        <v>48</v>
      </c>
      <c r="F20" s="19" t="s">
        <v>49</v>
      </c>
      <c r="G20" s="41"/>
      <c r="H20" s="19"/>
      <c r="I20" s="78"/>
      <c r="J20" s="19"/>
      <c r="K20" s="78"/>
      <c r="L20" s="19"/>
    </row>
    <row r="21" spans="1:16" s="3" customFormat="1" ht="14.25" customHeight="1" x14ac:dyDescent="0.4">
      <c r="A21" s="29"/>
      <c r="B21" s="23"/>
      <c r="C21" s="32"/>
      <c r="D21" s="33"/>
      <c r="E21" s="36"/>
      <c r="F21" s="27" t="s">
        <v>18</v>
      </c>
      <c r="G21" s="40"/>
      <c r="H21" s="81" t="s">
        <v>50</v>
      </c>
      <c r="I21" s="77"/>
      <c r="J21" s="81" t="s">
        <v>51</v>
      </c>
      <c r="K21" s="77"/>
      <c r="L21" s="67"/>
      <c r="N21" s="3" t="b">
        <v>0</v>
      </c>
      <c r="O21" s="3" t="b">
        <v>0</v>
      </c>
    </row>
    <row r="22" spans="1:16" s="3" customFormat="1" ht="14.25" customHeight="1" x14ac:dyDescent="0.4">
      <c r="A22" s="29"/>
      <c r="B22" s="23"/>
      <c r="C22" s="32"/>
      <c r="D22" s="33"/>
      <c r="E22" s="31" t="s">
        <v>52</v>
      </c>
      <c r="F22" s="19" t="s">
        <v>53</v>
      </c>
      <c r="G22" s="41"/>
      <c r="H22" s="19"/>
      <c r="I22" s="78"/>
      <c r="J22" s="19"/>
      <c r="K22" s="78"/>
      <c r="L22" s="19"/>
      <c r="M22" s="42"/>
    </row>
    <row r="23" spans="1:16" s="3" customFormat="1" ht="14.25" customHeight="1" x14ac:dyDescent="0.4">
      <c r="A23" s="29"/>
      <c r="B23" s="23"/>
      <c r="C23" s="32"/>
      <c r="D23" s="33"/>
      <c r="E23" s="36"/>
      <c r="F23" s="27" t="s">
        <v>18</v>
      </c>
      <c r="G23" s="40"/>
      <c r="H23" s="81" t="s">
        <v>54</v>
      </c>
      <c r="I23" s="77"/>
      <c r="J23" s="81" t="s">
        <v>55</v>
      </c>
      <c r="K23" s="77"/>
      <c r="L23" s="67"/>
      <c r="M23" s="42"/>
      <c r="N23" s="3" t="b">
        <v>0</v>
      </c>
      <c r="O23" s="3" t="b">
        <v>0</v>
      </c>
    </row>
    <row r="24" spans="1:16" s="3" customFormat="1" ht="14.25" customHeight="1" x14ac:dyDescent="0.4">
      <c r="A24" s="22"/>
      <c r="B24" s="23"/>
      <c r="C24" s="32"/>
      <c r="D24" s="33"/>
      <c r="E24" s="43" t="s">
        <v>56</v>
      </c>
      <c r="F24" s="19" t="s">
        <v>57</v>
      </c>
      <c r="G24" s="18"/>
      <c r="H24" s="19"/>
      <c r="I24" s="74"/>
      <c r="J24" s="19"/>
      <c r="K24" s="74"/>
      <c r="L24" s="19"/>
    </row>
    <row r="25" spans="1:16" s="3" customFormat="1" ht="14.25" customHeight="1" x14ac:dyDescent="0.4">
      <c r="A25" s="22"/>
      <c r="B25" s="23"/>
      <c r="C25" s="32"/>
      <c r="D25" s="33"/>
      <c r="E25" s="34"/>
      <c r="F25" s="38"/>
      <c r="G25" s="39"/>
      <c r="H25" s="83" t="s">
        <v>58</v>
      </c>
      <c r="I25" s="76"/>
      <c r="J25" s="44"/>
      <c r="K25" s="76"/>
      <c r="L25" s="83" t="s">
        <v>59</v>
      </c>
      <c r="N25" s="3" t="b">
        <v>0</v>
      </c>
      <c r="P25" s="3" t="b">
        <v>0</v>
      </c>
    </row>
    <row r="26" spans="1:16" s="3" customFormat="1" ht="14.25" customHeight="1" x14ac:dyDescent="0.4">
      <c r="A26" s="22"/>
      <c r="B26" s="23"/>
      <c r="C26" s="32"/>
      <c r="D26" s="33"/>
      <c r="E26" s="34"/>
      <c r="F26" s="27" t="s">
        <v>18</v>
      </c>
      <c r="G26" s="40"/>
      <c r="H26" s="44"/>
      <c r="I26" s="77"/>
      <c r="J26" s="44"/>
      <c r="K26" s="77"/>
      <c r="L26" s="83" t="s">
        <v>60</v>
      </c>
      <c r="P26" s="3" t="b">
        <v>0</v>
      </c>
    </row>
    <row r="27" spans="1:16" s="3" customFormat="1" ht="14.25" customHeight="1" x14ac:dyDescent="0.4">
      <c r="A27" s="29"/>
      <c r="B27" s="23"/>
      <c r="C27" s="14">
        <v>9</v>
      </c>
      <c r="D27" s="45" t="s">
        <v>61</v>
      </c>
      <c r="E27" s="31" t="s">
        <v>62</v>
      </c>
      <c r="F27" s="19" t="s">
        <v>63</v>
      </c>
      <c r="G27" s="18"/>
      <c r="H27" s="19"/>
      <c r="I27" s="74"/>
      <c r="J27" s="19"/>
      <c r="K27" s="74"/>
      <c r="L27" s="19"/>
    </row>
    <row r="28" spans="1:16" s="3" customFormat="1" ht="14.25" customHeight="1" x14ac:dyDescent="0.4">
      <c r="A28" s="29"/>
      <c r="B28" s="23"/>
      <c r="C28" s="32"/>
      <c r="D28" s="33"/>
      <c r="E28" s="36"/>
      <c r="F28" s="27" t="s">
        <v>18</v>
      </c>
      <c r="G28" s="28"/>
      <c r="H28" s="81" t="s">
        <v>64</v>
      </c>
      <c r="I28" s="75"/>
      <c r="J28" s="81" t="s">
        <v>65</v>
      </c>
      <c r="K28" s="75"/>
      <c r="L28" s="67"/>
      <c r="N28" s="3" t="b">
        <v>0</v>
      </c>
      <c r="O28" s="3" t="b">
        <v>0</v>
      </c>
    </row>
    <row r="29" spans="1:16" s="3" customFormat="1" ht="14.25" customHeight="1" x14ac:dyDescent="0.4">
      <c r="A29" s="29"/>
      <c r="B29" s="23"/>
      <c r="C29" s="32"/>
      <c r="D29" s="33"/>
      <c r="E29" s="31" t="s">
        <v>66</v>
      </c>
      <c r="F29" s="19" t="s">
        <v>67</v>
      </c>
      <c r="G29" s="18"/>
      <c r="H29" s="19"/>
      <c r="I29" s="74"/>
      <c r="J29" s="19"/>
      <c r="K29" s="74"/>
      <c r="L29" s="19"/>
    </row>
    <row r="30" spans="1:16" s="3" customFormat="1" ht="14.25" customHeight="1" x14ac:dyDescent="0.4">
      <c r="A30" s="29"/>
      <c r="B30" s="23"/>
      <c r="C30" s="32"/>
      <c r="D30" s="33"/>
      <c r="E30" s="36"/>
      <c r="F30" s="27" t="s">
        <v>18</v>
      </c>
      <c r="G30" s="28"/>
      <c r="H30" s="67"/>
      <c r="I30" s="75"/>
      <c r="J30" s="67"/>
      <c r="K30" s="75"/>
      <c r="L30" s="81" t="s">
        <v>68</v>
      </c>
      <c r="P30" s="3" t="b">
        <v>0</v>
      </c>
    </row>
    <row r="31" spans="1:16" s="3" customFormat="1" ht="14.25" customHeight="1" x14ac:dyDescent="0.4">
      <c r="A31" s="29"/>
      <c r="B31" s="23"/>
      <c r="C31" s="32"/>
      <c r="D31" s="33"/>
      <c r="E31" s="31" t="s">
        <v>69</v>
      </c>
      <c r="F31" s="19" t="s">
        <v>70</v>
      </c>
      <c r="G31" s="18"/>
      <c r="H31" s="19"/>
      <c r="I31" s="74"/>
      <c r="J31" s="19"/>
      <c r="K31" s="74"/>
      <c r="L31" s="19"/>
    </row>
    <row r="32" spans="1:16" s="3" customFormat="1" ht="14.25" customHeight="1" x14ac:dyDescent="0.4">
      <c r="A32" s="29"/>
      <c r="B32" s="23"/>
      <c r="C32" s="32"/>
      <c r="D32" s="33"/>
      <c r="E32" s="36"/>
      <c r="F32" s="27" t="s">
        <v>18</v>
      </c>
      <c r="G32" s="28"/>
      <c r="H32" s="67"/>
      <c r="I32" s="75"/>
      <c r="J32" s="67"/>
      <c r="K32" s="75"/>
      <c r="L32" s="81" t="s">
        <v>71</v>
      </c>
      <c r="P32" s="3" t="b">
        <v>0</v>
      </c>
    </row>
    <row r="33" spans="1:16" s="3" customFormat="1" ht="14.25" customHeight="1" x14ac:dyDescent="0.4">
      <c r="A33" s="29"/>
      <c r="B33" s="23"/>
      <c r="C33" s="32"/>
      <c r="D33" s="33"/>
      <c r="E33" s="31" t="s">
        <v>72</v>
      </c>
      <c r="F33" s="19" t="s">
        <v>73</v>
      </c>
      <c r="G33" s="18"/>
      <c r="H33" s="19"/>
      <c r="I33" s="74"/>
      <c r="J33" s="19"/>
      <c r="K33" s="74"/>
      <c r="L33" s="19"/>
    </row>
    <row r="34" spans="1:16" s="3" customFormat="1" ht="14.25" customHeight="1" x14ac:dyDescent="0.4">
      <c r="A34" s="46"/>
      <c r="B34" s="47"/>
      <c r="C34" s="48"/>
      <c r="D34" s="49"/>
      <c r="E34" s="36"/>
      <c r="F34" s="27" t="s">
        <v>18</v>
      </c>
      <c r="G34" s="28"/>
      <c r="H34" s="81" t="s">
        <v>74</v>
      </c>
      <c r="I34" s="75"/>
      <c r="J34" s="67"/>
      <c r="K34" s="75"/>
      <c r="L34" s="81" t="s">
        <v>75</v>
      </c>
      <c r="N34" s="3" t="b">
        <v>0</v>
      </c>
      <c r="P34" s="3" t="b">
        <v>0</v>
      </c>
    </row>
    <row r="35" spans="1:16" s="3" customFormat="1" ht="14.25" customHeight="1" x14ac:dyDescent="0.4">
      <c r="A35" s="50" t="s">
        <v>76</v>
      </c>
      <c r="B35" s="15" t="s">
        <v>77</v>
      </c>
      <c r="C35" s="14">
        <v>4</v>
      </c>
      <c r="D35" s="45" t="s">
        <v>78</v>
      </c>
      <c r="E35" s="31" t="s">
        <v>79</v>
      </c>
      <c r="F35" s="19" t="s">
        <v>80</v>
      </c>
      <c r="G35" s="18"/>
      <c r="H35" s="19"/>
      <c r="I35" s="74"/>
      <c r="J35" s="19"/>
      <c r="K35" s="74"/>
      <c r="L35" s="19"/>
      <c r="N35" s="3">
        <f>COUNTA(H35:L36)</f>
        <v>2</v>
      </c>
      <c r="O35" s="3">
        <f>COUNTIF(N36:P36,TRUE)</f>
        <v>0</v>
      </c>
      <c r="P35" s="20">
        <f>O35/N35</f>
        <v>0</v>
      </c>
    </row>
    <row r="36" spans="1:16" s="3" customFormat="1" ht="14.25" customHeight="1" x14ac:dyDescent="0.4">
      <c r="A36" s="22"/>
      <c r="B36" s="23"/>
      <c r="C36" s="48"/>
      <c r="D36" s="49"/>
      <c r="E36" s="36"/>
      <c r="F36" s="27" t="s">
        <v>18</v>
      </c>
      <c r="G36" s="28"/>
      <c r="H36" s="81" t="s">
        <v>81</v>
      </c>
      <c r="I36" s="75"/>
      <c r="J36" s="81" t="s">
        <v>82</v>
      </c>
      <c r="K36" s="75"/>
      <c r="L36" s="67"/>
      <c r="N36" s="3" t="b">
        <v>0</v>
      </c>
      <c r="O36" s="3" t="b">
        <v>0</v>
      </c>
    </row>
    <row r="37" spans="1:16" s="3" customFormat="1" ht="14.25" customHeight="1" x14ac:dyDescent="0.4">
      <c r="A37" s="51" t="s">
        <v>83</v>
      </c>
      <c r="B37" s="52" t="s">
        <v>84</v>
      </c>
      <c r="C37" s="14">
        <v>3</v>
      </c>
      <c r="D37" s="45" t="s">
        <v>85</v>
      </c>
      <c r="E37" s="31" t="s">
        <v>86</v>
      </c>
      <c r="F37" s="19" t="s">
        <v>87</v>
      </c>
      <c r="G37" s="18"/>
      <c r="H37" s="19"/>
      <c r="I37" s="74"/>
      <c r="J37" s="19"/>
      <c r="K37" s="74"/>
      <c r="L37" s="19"/>
      <c r="N37" s="3">
        <f>COUNTA(H37:L49)</f>
        <v>11</v>
      </c>
      <c r="O37" s="3">
        <f>COUNTIF(N38:P49,TRUE)</f>
        <v>0</v>
      </c>
      <c r="P37" s="20">
        <f>O37/N37</f>
        <v>0</v>
      </c>
    </row>
    <row r="38" spans="1:16" s="3" customFormat="1" ht="14.25" customHeight="1" x14ac:dyDescent="0.4">
      <c r="A38" s="46"/>
      <c r="B38" s="47"/>
      <c r="C38" s="53"/>
      <c r="D38" s="54"/>
      <c r="E38" s="36"/>
      <c r="F38" s="27" t="s">
        <v>18</v>
      </c>
      <c r="G38" s="28"/>
      <c r="H38" s="67"/>
      <c r="I38" s="75"/>
      <c r="J38" s="81" t="s">
        <v>88</v>
      </c>
      <c r="K38" s="75"/>
      <c r="L38" s="67"/>
      <c r="O38" s="3" t="b">
        <v>0</v>
      </c>
    </row>
    <row r="39" spans="1:16" s="3" customFormat="1" ht="14.25" customHeight="1" x14ac:dyDescent="0.4">
      <c r="A39" s="22"/>
      <c r="B39" s="23"/>
      <c r="C39" s="32"/>
      <c r="D39" s="33"/>
      <c r="E39" s="31" t="s">
        <v>89</v>
      </c>
      <c r="F39" s="19" t="s">
        <v>90</v>
      </c>
      <c r="G39" s="18"/>
      <c r="H39" s="19"/>
      <c r="I39" s="74"/>
      <c r="J39" s="19"/>
      <c r="K39" s="74"/>
      <c r="L39" s="19"/>
    </row>
    <row r="40" spans="1:16" s="3" customFormat="1" ht="14.25" customHeight="1" x14ac:dyDescent="0.4">
      <c r="A40" s="46"/>
      <c r="B40" s="47"/>
      <c r="C40" s="53"/>
      <c r="D40" s="54"/>
      <c r="E40" s="36"/>
      <c r="F40" s="27" t="s">
        <v>18</v>
      </c>
      <c r="G40" s="40"/>
      <c r="H40" s="81" t="s">
        <v>91</v>
      </c>
      <c r="I40" s="77"/>
      <c r="J40" s="67"/>
      <c r="K40" s="77"/>
      <c r="L40" s="67"/>
      <c r="N40" s="3" t="b">
        <v>0</v>
      </c>
    </row>
    <row r="41" spans="1:16" s="3" customFormat="1" ht="14.25" customHeight="1" x14ac:dyDescent="0.4">
      <c r="A41" s="22"/>
      <c r="B41" s="23"/>
      <c r="C41" s="32"/>
      <c r="D41" s="33"/>
      <c r="E41" s="31" t="s">
        <v>92</v>
      </c>
      <c r="F41" s="19" t="s">
        <v>93</v>
      </c>
      <c r="G41" s="18"/>
      <c r="H41" s="55"/>
      <c r="I41" s="74"/>
      <c r="J41" s="55"/>
      <c r="K41" s="74"/>
      <c r="L41" s="55"/>
    </row>
    <row r="42" spans="1:16" s="3" customFormat="1" ht="14.25" customHeight="1" x14ac:dyDescent="0.4">
      <c r="A42" s="46"/>
      <c r="B42" s="47"/>
      <c r="C42" s="53"/>
      <c r="D42" s="54"/>
      <c r="E42" s="34"/>
      <c r="F42" s="38"/>
      <c r="G42" s="39"/>
      <c r="H42" s="68"/>
      <c r="I42" s="76"/>
      <c r="J42" s="80" t="s">
        <v>94</v>
      </c>
      <c r="K42" s="76"/>
      <c r="L42" s="80" t="s">
        <v>95</v>
      </c>
      <c r="O42" s="3" t="b">
        <v>0</v>
      </c>
      <c r="P42" s="3" t="b">
        <v>0</v>
      </c>
    </row>
    <row r="43" spans="1:16" s="3" customFormat="1" ht="14.25" customHeight="1" x14ac:dyDescent="0.4">
      <c r="A43" s="22"/>
      <c r="B43" s="23"/>
      <c r="C43" s="32"/>
      <c r="D43" s="33"/>
      <c r="E43" s="36"/>
      <c r="F43" s="27" t="s">
        <v>18</v>
      </c>
      <c r="G43" s="40"/>
      <c r="H43" s="67"/>
      <c r="I43" s="77"/>
      <c r="J43" s="81" t="s">
        <v>96</v>
      </c>
      <c r="K43" s="77"/>
      <c r="L43" s="67"/>
      <c r="O43" s="3" t="b">
        <v>0</v>
      </c>
    </row>
    <row r="44" spans="1:16" s="3" customFormat="1" ht="14.25" customHeight="1" x14ac:dyDescent="0.4">
      <c r="A44" s="46"/>
      <c r="B44" s="47"/>
      <c r="C44" s="53"/>
      <c r="D44" s="54"/>
      <c r="E44" s="31" t="s">
        <v>97</v>
      </c>
      <c r="F44" s="19" t="s">
        <v>98</v>
      </c>
      <c r="G44" s="18"/>
      <c r="H44" s="55"/>
      <c r="I44" s="74"/>
      <c r="J44" s="55"/>
      <c r="K44" s="74"/>
      <c r="L44" s="55"/>
    </row>
    <row r="45" spans="1:16" s="3" customFormat="1" ht="14.25" customHeight="1" x14ac:dyDescent="0.4">
      <c r="A45" s="22"/>
      <c r="B45" s="23"/>
      <c r="C45" s="32"/>
      <c r="D45" s="33"/>
      <c r="E45" s="34"/>
      <c r="F45" s="38"/>
      <c r="G45" s="39"/>
      <c r="H45" s="68"/>
      <c r="I45" s="76"/>
      <c r="J45" s="80" t="s">
        <v>99</v>
      </c>
      <c r="K45" s="76"/>
      <c r="L45" s="70"/>
      <c r="O45" s="3" t="b">
        <v>0</v>
      </c>
    </row>
    <row r="46" spans="1:16" s="3" customFormat="1" ht="14.25" customHeight="1" x14ac:dyDescent="0.4">
      <c r="A46" s="46"/>
      <c r="B46" s="47"/>
      <c r="C46" s="53"/>
      <c r="D46" s="54"/>
      <c r="E46" s="34"/>
      <c r="F46" s="38"/>
      <c r="G46" s="39"/>
      <c r="H46" s="68"/>
      <c r="I46" s="76"/>
      <c r="J46" s="80" t="s">
        <v>100</v>
      </c>
      <c r="K46" s="76"/>
      <c r="L46" s="70"/>
      <c r="O46" s="3" t="b">
        <v>0</v>
      </c>
    </row>
    <row r="47" spans="1:16" s="3" customFormat="1" ht="14.25" customHeight="1" x14ac:dyDescent="0.4">
      <c r="A47" s="22"/>
      <c r="B47" s="23"/>
      <c r="C47" s="32"/>
      <c r="D47" s="33"/>
      <c r="E47" s="36"/>
      <c r="F47" s="27" t="s">
        <v>18</v>
      </c>
      <c r="G47" s="40"/>
      <c r="H47" s="71"/>
      <c r="I47" s="77"/>
      <c r="J47" s="79" t="s">
        <v>101</v>
      </c>
      <c r="K47" s="77"/>
      <c r="L47" s="72"/>
      <c r="O47" s="3" t="b">
        <v>0</v>
      </c>
    </row>
    <row r="48" spans="1:16" s="3" customFormat="1" ht="14.25" customHeight="1" x14ac:dyDescent="0.4">
      <c r="A48" s="46"/>
      <c r="B48" s="47"/>
      <c r="C48" s="53"/>
      <c r="D48" s="54"/>
      <c r="E48" s="31" t="s">
        <v>102</v>
      </c>
      <c r="F48" s="19" t="s">
        <v>103</v>
      </c>
      <c r="G48" s="18"/>
      <c r="H48" s="19"/>
      <c r="I48" s="74"/>
      <c r="J48" s="19"/>
      <c r="K48" s="74"/>
      <c r="L48" s="19"/>
    </row>
    <row r="49" spans="1:16" s="3" customFormat="1" ht="14.25" customHeight="1" x14ac:dyDescent="0.4">
      <c r="A49" s="46"/>
      <c r="B49" s="47"/>
      <c r="C49" s="53"/>
      <c r="D49" s="54"/>
      <c r="E49" s="36"/>
      <c r="F49" s="27" t="s">
        <v>18</v>
      </c>
      <c r="G49" s="40"/>
      <c r="H49" s="84" t="s">
        <v>104</v>
      </c>
      <c r="I49" s="77"/>
      <c r="J49" s="84" t="s">
        <v>105</v>
      </c>
      <c r="K49" s="77"/>
      <c r="L49" s="84" t="s">
        <v>106</v>
      </c>
      <c r="N49" s="3" t="b">
        <v>0</v>
      </c>
      <c r="O49" s="3" t="b">
        <v>0</v>
      </c>
      <c r="P49" s="3" t="b">
        <v>0</v>
      </c>
    </row>
    <row r="50" spans="1:16" x14ac:dyDescent="0.4">
      <c r="A50" s="56" t="s">
        <v>107</v>
      </c>
      <c r="B50" s="15" t="s">
        <v>28</v>
      </c>
      <c r="C50" s="14">
        <v>1</v>
      </c>
      <c r="D50" s="45" t="s">
        <v>108</v>
      </c>
      <c r="E50" s="31" t="s">
        <v>109</v>
      </c>
      <c r="F50" s="19" t="s">
        <v>110</v>
      </c>
      <c r="G50" s="18"/>
      <c r="H50" s="19"/>
      <c r="I50" s="74"/>
      <c r="J50" s="19"/>
      <c r="K50" s="74"/>
      <c r="L50" s="19"/>
      <c r="N50" s="3">
        <f>COUNTA(H50:L52)</f>
        <v>4</v>
      </c>
      <c r="O50" s="3">
        <f>COUNTIF(N51:P52,TRUE)</f>
        <v>0</v>
      </c>
      <c r="P50" s="20">
        <f>O50/N50</f>
        <v>0</v>
      </c>
    </row>
    <row r="51" spans="1:16" x14ac:dyDescent="0.4">
      <c r="A51" s="46"/>
      <c r="B51" s="47"/>
      <c r="C51" s="53"/>
      <c r="D51" s="54"/>
      <c r="E51" s="34"/>
      <c r="F51" s="38"/>
      <c r="G51" s="39"/>
      <c r="H51" s="68"/>
      <c r="I51" s="76"/>
      <c r="J51" s="80" t="s">
        <v>111</v>
      </c>
      <c r="K51" s="76"/>
      <c r="L51" s="80" t="s">
        <v>112</v>
      </c>
      <c r="O51" s="5" t="b">
        <v>0</v>
      </c>
      <c r="P51" s="5" t="b">
        <v>0</v>
      </c>
    </row>
    <row r="52" spans="1:16" x14ac:dyDescent="0.4">
      <c r="A52" s="22"/>
      <c r="B52" s="23"/>
      <c r="C52" s="32"/>
      <c r="D52" s="33"/>
      <c r="E52" s="34"/>
      <c r="F52" s="27" t="s">
        <v>18</v>
      </c>
      <c r="G52" s="40"/>
      <c r="H52" s="73"/>
      <c r="I52" s="77"/>
      <c r="J52" s="85" t="s">
        <v>113</v>
      </c>
      <c r="K52" s="77"/>
      <c r="L52" s="85" t="s">
        <v>114</v>
      </c>
      <c r="O52" s="5" t="b">
        <v>0</v>
      </c>
      <c r="P52" s="5" t="b">
        <v>0</v>
      </c>
    </row>
    <row r="53" spans="1:16" s="3" customFormat="1" ht="14.25" customHeight="1" x14ac:dyDescent="0.4">
      <c r="A53" s="50" t="s">
        <v>115</v>
      </c>
      <c r="B53" s="15" t="s">
        <v>116</v>
      </c>
      <c r="C53" s="14">
        <v>2</v>
      </c>
      <c r="D53" s="45" t="s">
        <v>117</v>
      </c>
      <c r="E53" s="31" t="s">
        <v>118</v>
      </c>
      <c r="F53" s="19" t="s">
        <v>119</v>
      </c>
      <c r="G53" s="18"/>
      <c r="H53" s="19"/>
      <c r="I53" s="74"/>
      <c r="J53" s="19"/>
      <c r="K53" s="74"/>
      <c r="L53" s="19"/>
      <c r="N53" s="3">
        <f>COUNTA(H53:L54)</f>
        <v>2</v>
      </c>
      <c r="O53" s="3">
        <f>COUNTIF(N54:P54,TRUE)</f>
        <v>0</v>
      </c>
      <c r="P53" s="20">
        <f>O53/N53</f>
        <v>0</v>
      </c>
    </row>
    <row r="54" spans="1:16" x14ac:dyDescent="0.4">
      <c r="A54" s="57"/>
      <c r="B54" s="58"/>
      <c r="C54" s="59"/>
      <c r="D54" s="60"/>
      <c r="E54" s="61"/>
      <c r="F54" s="27" t="s">
        <v>18</v>
      </c>
      <c r="G54" s="40"/>
      <c r="H54" s="86" t="s">
        <v>120</v>
      </c>
      <c r="I54" s="77"/>
      <c r="J54" s="86" t="s">
        <v>121</v>
      </c>
      <c r="K54" s="40"/>
      <c r="L54" s="62"/>
      <c r="M54" s="63"/>
      <c r="N54" s="5" t="b">
        <v>0</v>
      </c>
      <c r="O54" s="5" t="b">
        <v>0</v>
      </c>
    </row>
    <row r="55" spans="1:16" s="3" customFormat="1" x14ac:dyDescent="0.4">
      <c r="A55" s="14"/>
      <c r="B55" s="15" t="s">
        <v>161</v>
      </c>
      <c r="C55" s="14"/>
      <c r="D55" s="45" t="s">
        <v>162</v>
      </c>
      <c r="E55" s="50" t="s">
        <v>163</v>
      </c>
      <c r="F55" s="136"/>
      <c r="G55" s="18"/>
      <c r="H55" s="137"/>
      <c r="I55" s="18"/>
      <c r="J55" s="137"/>
      <c r="K55" s="18"/>
      <c r="L55" s="137"/>
    </row>
    <row r="56" spans="1:16" s="3" customFormat="1" x14ac:dyDescent="0.4">
      <c r="A56" s="138"/>
      <c r="B56" s="25"/>
      <c r="C56" s="24"/>
      <c r="D56" s="139"/>
      <c r="E56" s="140"/>
      <c r="F56" s="222" t="s">
        <v>18</v>
      </c>
      <c r="G56" s="40"/>
      <c r="H56" s="141"/>
      <c r="I56" s="77"/>
      <c r="J56" s="142"/>
      <c r="K56" s="77"/>
      <c r="L56" s="143"/>
    </row>
    <row r="57" spans="1:16" x14ac:dyDescent="0.4">
      <c r="A57" s="223" t="s">
        <v>122</v>
      </c>
      <c r="B57" s="224"/>
      <c r="C57" s="224"/>
      <c r="D57" s="224"/>
      <c r="E57" s="225"/>
      <c r="F57" s="64">
        <v>20</v>
      </c>
      <c r="G57" s="65"/>
      <c r="I57" s="65"/>
      <c r="K57" s="65"/>
    </row>
    <row r="58" spans="1:16" x14ac:dyDescent="0.4">
      <c r="G58" s="66"/>
      <c r="I58" s="66"/>
      <c r="K58" s="66"/>
    </row>
    <row r="59" spans="1:16" ht="13.5" customHeight="1" x14ac:dyDescent="0.4">
      <c r="A59" s="226" t="s">
        <v>123</v>
      </c>
      <c r="B59" s="227"/>
      <c r="C59" s="227"/>
      <c r="D59" s="227"/>
      <c r="E59" s="227"/>
      <c r="F59" s="227"/>
      <c r="G59" s="227"/>
      <c r="H59" s="227"/>
      <c r="I59" s="227"/>
      <c r="J59" s="227"/>
      <c r="K59" s="227"/>
      <c r="L59" s="227"/>
    </row>
    <row r="60" spans="1:16" x14ac:dyDescent="0.4">
      <c r="A60" s="227"/>
      <c r="B60" s="227"/>
      <c r="C60" s="227"/>
      <c r="D60" s="227"/>
      <c r="E60" s="227"/>
      <c r="F60" s="227"/>
      <c r="G60" s="227"/>
      <c r="H60" s="227"/>
      <c r="I60" s="227"/>
      <c r="J60" s="227"/>
      <c r="K60" s="227"/>
      <c r="L60" s="227"/>
    </row>
    <row r="61" spans="1:16" x14ac:dyDescent="0.4">
      <c r="A61" s="227"/>
      <c r="B61" s="227"/>
      <c r="C61" s="227"/>
      <c r="D61" s="227"/>
      <c r="E61" s="227"/>
      <c r="F61" s="227"/>
      <c r="G61" s="227"/>
      <c r="H61" s="227"/>
      <c r="I61" s="227"/>
      <c r="J61" s="227"/>
      <c r="K61" s="227"/>
      <c r="L61" s="227"/>
    </row>
    <row r="62" spans="1:16" x14ac:dyDescent="0.4">
      <c r="A62" s="227"/>
      <c r="B62" s="227"/>
      <c r="C62" s="227"/>
      <c r="D62" s="227"/>
      <c r="E62" s="227"/>
      <c r="F62" s="227"/>
      <c r="G62" s="227"/>
      <c r="H62" s="227"/>
      <c r="I62" s="227"/>
      <c r="J62" s="227"/>
      <c r="K62" s="227"/>
      <c r="L62" s="227"/>
    </row>
  </sheetData>
  <mergeCells count="9">
    <mergeCell ref="A57:E57"/>
    <mergeCell ref="A59:L62"/>
    <mergeCell ref="A1:B1"/>
    <mergeCell ref="C1:D1"/>
    <mergeCell ref="A3:F3"/>
    <mergeCell ref="G3:L3"/>
    <mergeCell ref="G4:H4"/>
    <mergeCell ref="I4:J4"/>
    <mergeCell ref="K4:L4"/>
  </mergeCells>
  <phoneticPr fontId="1"/>
  <hyperlinks>
    <hyperlink ref="H21" r:id="rId1" display="https://www.tetras.uitec.jeed.or.jp/statistics/trainer_system_list/skill_sheet?code=A805-A11"/>
    <hyperlink ref="H23" r:id="rId2" display="https://www.tetras.uitec.jeed.or.jp/statistics/trainer_system_list/skill_sheet?code=A806-A11"/>
    <hyperlink ref="H6" r:id="rId3" display="https://www.tetras.uitec.jeed.or.jp/statistics/trainer_system_list/skill_sheet?code=A103-A11"/>
    <hyperlink ref="H8" r:id="rId4" display="https://www.tetras.uitec.jeed.or.jp/statistics/trainer_system_list/skill_sheet?code=A801-A11"/>
    <hyperlink ref="H10" r:id="rId5" display="https://www.tetras.uitec.jeed.or.jp/statistics/trainer_system_list/skill_sheet?code=A802-A11"/>
    <hyperlink ref="H12" r:id="rId6" display="https://www.tetras.uitec.jeed.or.jp/statistics/trainer_system_list/skill_sheet?code=A803-A11"/>
    <hyperlink ref="H13" r:id="rId7" display="https://www.tetras.uitec.jeed.or.jp/statistics/trainer_system_list/skill_sheet?code=A803-A12"/>
    <hyperlink ref="H14" r:id="rId8" display="https://www.tetras.uitec.jeed.or.jp/statistics/trainer_system_list/skill_sheet?code=A803-A13"/>
    <hyperlink ref="H16" r:id="rId9" display="https://www.tetras.uitec.jeed.or.jp/statistics/trainer_system_list/skill_sheet?code=A804-A11"/>
    <hyperlink ref="H17" r:id="rId10" display="https://www.tetras.uitec.jeed.or.jp/statistics/trainer_system_list/skill_sheet?code=A804-A12"/>
    <hyperlink ref="H18" r:id="rId11" display="https://www.tetras.uitec.jeed.or.jp/statistics/trainer_system_list/skill_sheet?code=A804-A13"/>
    <hyperlink ref="H19" r:id="rId12" display="https://www.tetras.uitec.jeed.or.jp/statistics/trainer_system_list/skill_sheet?code=A804-A14"/>
    <hyperlink ref="H25" r:id="rId13" display="https://www.tetras.uitec.jeed.or.jp/statistics/trainer_system_list/skill_sheet?code=A807-F11"/>
    <hyperlink ref="H28" r:id="rId14" display="https://www.tetras.uitec.jeed.or.jp/statistics/trainer_system_list/skill_sheet?code=A901-A11"/>
    <hyperlink ref="H34" r:id="rId15" display="https://www.tetras.uitec.jeed.or.jp/statistics/trainer_system_list/skill_sheet?code=A905-A11"/>
    <hyperlink ref="H36" r:id="rId16" display="https://www.tetras.uitec.jeed.or.jp/statistics/trainer_system_list/skill_sheet?code=B402-A11"/>
    <hyperlink ref="J21" r:id="rId17" display="https://www.tetras.uitec.jeed.or.jp/statistics/trainer_system_list/skill_sheet?code=A805-A21"/>
    <hyperlink ref="J23" r:id="rId18" display="https://www.tetras.uitec.jeed.or.jp/statistics/trainer_system_list/skill_sheet?code=A806-A21"/>
    <hyperlink ref="J6" r:id="rId19" display="https://www.tetras.uitec.jeed.or.jp/statistics/trainer_system_list/skill_sheet?code=A103-A21"/>
    <hyperlink ref="J8" r:id="rId20" display="https://www.tetras.uitec.jeed.or.jp/statistics/trainer_system_list/skill_sheet?code=A801-A21"/>
    <hyperlink ref="J12" r:id="rId21" display="https://www.tetras.uitec.jeed.or.jp/statistics/trainer_system_list/skill_sheet?code=A803-A21"/>
    <hyperlink ref="J10" r:id="rId22" display="https://www.tetras.uitec.jeed.or.jp/statistics/trainer_system_list/skill_sheet?code=A802-A21"/>
    <hyperlink ref="J16" r:id="rId23" display="https://www.tetras.uitec.jeed.or.jp/statistics/trainer_system_list/skill_sheet?code=A804-A21"/>
    <hyperlink ref="J28" r:id="rId24" display="https://www.tetras.uitec.jeed.or.jp/statistics/trainer_system_list/skill_sheet?code=A901-A21"/>
    <hyperlink ref="J36" r:id="rId25" display="https://www.tetras.uitec.jeed.or.jp/statistics/trainer_system_list/skill_sheet?code=B402-A21"/>
    <hyperlink ref="L16" r:id="rId26" display="https://www.tetras.uitec.jeed.or.jp/statistics/trainer_system_list/skill_sheet?code=A804-A31"/>
    <hyperlink ref="L25" r:id="rId27" display="https://www.tetras.uitec.jeed.or.jp/statistics/trainer_system_list/skill_sheet?code=A807-F31"/>
    <hyperlink ref="L26" r:id="rId28" display="https://www.tetras.uitec.jeed.or.jp/statistics/trainer_system_list/skill_sheet?code=A807-F32"/>
    <hyperlink ref="L32" r:id="rId29" display="https://www.tetras.uitec.jeed.or.jp/statistics/trainer_system_list/skill_sheet?code=A903-A31"/>
    <hyperlink ref="L34" r:id="rId30" display="https://www.tetras.uitec.jeed.or.jp/statistics/trainer_system_list/skill_sheet?code=A905-A31"/>
    <hyperlink ref="J42" r:id="rId31" display="https://www.tetras.uitec.jeed.or.jp/statistics/trainer_system_list/skill_sheet?code=C303-A21"/>
    <hyperlink ref="J43" r:id="rId32" display="https://www.tetras.uitec.jeed.or.jp/statistics/trainer_system_list/skill_sheet?code=C303-A22"/>
    <hyperlink ref="J45" r:id="rId33" display="https://www.tetras.uitec.jeed.or.jp/statistics/trainer_system_list/skill_sheet?code=C304-A21"/>
    <hyperlink ref="J46" r:id="rId34" display="https://www.tetras.uitec.jeed.or.jp/statistics/trainer_system_list/skill_sheet?code=C304-A22"/>
    <hyperlink ref="J47" r:id="rId35" display="https://www.tetras.uitec.jeed.or.jp/statistics/trainer_system_list/skill_sheet?code=C304-A23"/>
    <hyperlink ref="J38" r:id="rId36" display="https://www.tetras.uitec.jeed.or.jp/statistics/trainer_system_list/skill_sheet?code=C301-A21"/>
    <hyperlink ref="J49" r:id="rId37" display="https://www.tetras.uitec.jeed.or.jp/statistics/trainer_system_list/skill_sheet?code=C305-A21"/>
    <hyperlink ref="H40" r:id="rId38" display="https://www.tetras.uitec.jeed.or.jp/statistics/trainer_system_list/skill_sheet?code=C302-A11"/>
    <hyperlink ref="L42" r:id="rId39" display="https://www.tetras.uitec.jeed.or.jp/statistics/trainer_system_list/skill_sheet?code=C303-A31"/>
    <hyperlink ref="L49" r:id="rId40" display="https://www.tetras.uitec.jeed.or.jp/statistics/trainer_system_list/skill_sheet?code=C305-A31"/>
    <hyperlink ref="H49" r:id="rId41" display="https://www.tetras.uitec.jeed.or.jp/statistics/trainer_system_list/skill_sheet?code=C305-A11"/>
    <hyperlink ref="J51" r:id="rId42" display="https://www.tetras.uitec.jeed.or.jp/statistics/trainer_system_list/skill_sheet?code=D104-A21"/>
    <hyperlink ref="J52" r:id="rId43" display="https://www.tetras.uitec.jeed.or.jp/statistics/trainer_system_list/skill_sheet?code=D104-A22"/>
    <hyperlink ref="L51" r:id="rId44" display="https://www.tetras.uitec.jeed.or.jp/statistics/trainer_system_list/skill_sheet?code=D104-A31"/>
    <hyperlink ref="L52" r:id="rId45" display="https://www.tetras.uitec.jeed.or.jp/statistics/trainer_system_list/skill_sheet?code=D104-A32"/>
    <hyperlink ref="H54" r:id="rId46" display="https://www.tetras.uitec.jeed.or.jp/statistics/trainer_system_list/skill_sheet?code=Z201-F11"/>
    <hyperlink ref="J54" r:id="rId47" display="https://www.tetras.uitec.jeed.or.jp/statistics/trainer_system_list/skill_sheet?code=Z201-F21"/>
    <hyperlink ref="F6" location="'A-1-03'!A1" display="関連研修一覧へ"/>
    <hyperlink ref="F8" location="'A-8-01'!A1" display="関連研修一覧へ"/>
    <hyperlink ref="F10" location="'A-8-02'!A1" display="関連研修一覧へ"/>
    <hyperlink ref="F14" location="'A-8-03'!A1" display="関連研修一覧へ"/>
    <hyperlink ref="F19" location="'A-8-04'!A1" display="関連研修一覧へ"/>
    <hyperlink ref="F21" location="'A-8-05'!A1" display="関連研修一覧へ"/>
    <hyperlink ref="F23" location="'A-8-06'!A1" display="関連研修一覧へ"/>
    <hyperlink ref="F26" location="'A-8-07'!A1" display="関連研修一覧へ"/>
    <hyperlink ref="F28" location="'A-9-01'!A1" display="関連研修一覧へ"/>
    <hyperlink ref="F30" location="'A-9-02'!A1" display="関連研修一覧へ"/>
    <hyperlink ref="F32" location="'A-9-03'!A1" display="関連研修一覧へ"/>
    <hyperlink ref="F34" location="'A-9-05'!A1" display="関連研修一覧へ"/>
    <hyperlink ref="F36" location="'B-4-02'!A1" display="関連研修一覧へ"/>
    <hyperlink ref="F38" location="'C-3-01'!A1" display="関連研修一覧へ"/>
    <hyperlink ref="F40" location="'C-3-02'!A1" display="関連研修一覧へ"/>
    <hyperlink ref="F43" location="'C-3-03'!A1" display="関連研修一覧へ"/>
    <hyperlink ref="F47" location="'C-3-04'!A1" display="関連研修一覧へ"/>
    <hyperlink ref="F49" location="'C-3-05'!A1" display="関連研修一覧へ"/>
    <hyperlink ref="F52" location="'D-1-04'!A1" display="関連研修一覧へ"/>
    <hyperlink ref="F54" location="'Z-2-01'!A1" display="関連研修一覧へ"/>
    <hyperlink ref="F56" location="DX!A1" display="関連研修一覧へ"/>
    <hyperlink ref="L30" r:id="rId48"/>
  </hyperlinks>
  <pageMargins left="0.7" right="0.7" top="0.75" bottom="0.75" header="0.3" footer="0.3"/>
  <pageSetup paperSize="9" scale="44" orientation="portrait" r:id="rId49"/>
  <colBreaks count="1" manualBreakCount="1">
    <brk id="12" max="1048575" man="1"/>
  </colBreaks>
  <drawing r:id="rId50"/>
  <legacyDrawing r:id="rId51"/>
  <mc:AlternateContent xmlns:mc="http://schemas.openxmlformats.org/markup-compatibility/2006">
    <mc:Choice Requires="x14">
      <controls>
        <mc:AlternateContent xmlns:mc="http://schemas.openxmlformats.org/markup-compatibility/2006">
          <mc:Choice Requires="x14">
            <control shapeId="1025" r:id="rId52"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53"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54" name="Check Box 3">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028" r:id="rId55" name="Check Box 4">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29" r:id="rId56" name="Check Box 5">
              <controlPr locked="0" defaultSize="0" autoFill="0" autoLine="0" autoPict="0">
                <anchor moveWithCells="1">
                  <from>
                    <xdr:col>6</xdr:col>
                    <xdr:colOff>19050</xdr:colOff>
                    <xdr:row>13</xdr:row>
                    <xdr:rowOff>9525</xdr:rowOff>
                  </from>
                  <to>
                    <xdr:col>6</xdr:col>
                    <xdr:colOff>219075</xdr:colOff>
                    <xdr:row>13</xdr:row>
                    <xdr:rowOff>180975</xdr:rowOff>
                  </to>
                </anchor>
              </controlPr>
            </control>
          </mc:Choice>
        </mc:AlternateContent>
        <mc:AlternateContent xmlns:mc="http://schemas.openxmlformats.org/markup-compatibility/2006">
          <mc:Choice Requires="x14">
            <control shapeId="1030" r:id="rId57" name="Check Box 6">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31" r:id="rId58" name="Check Box 7">
              <controlPr locked="0" defaultSize="0" autoFill="0" autoLine="0" autoPict="0">
                <anchor moveWithCells="1">
                  <from>
                    <xdr:col>6</xdr:col>
                    <xdr:colOff>19050</xdr:colOff>
                    <xdr:row>11</xdr:row>
                    <xdr:rowOff>9525</xdr:rowOff>
                  </from>
                  <to>
                    <xdr:col>6</xdr:col>
                    <xdr:colOff>219075</xdr:colOff>
                    <xdr:row>11</xdr:row>
                    <xdr:rowOff>180975</xdr:rowOff>
                  </to>
                </anchor>
              </controlPr>
            </control>
          </mc:Choice>
        </mc:AlternateContent>
        <mc:AlternateContent xmlns:mc="http://schemas.openxmlformats.org/markup-compatibility/2006">
          <mc:Choice Requires="x14">
            <control shapeId="1032" r:id="rId59" name="Check Box 8">
              <controlPr locked="0" defaultSize="0" autoFill="0" autoLine="0" autoPict="0">
                <anchor moveWithCells="1">
                  <from>
                    <xdr:col>6</xdr:col>
                    <xdr:colOff>19050</xdr:colOff>
                    <xdr:row>12</xdr:row>
                    <xdr:rowOff>9525</xdr:rowOff>
                  </from>
                  <to>
                    <xdr:col>6</xdr:col>
                    <xdr:colOff>219075</xdr:colOff>
                    <xdr:row>12</xdr:row>
                    <xdr:rowOff>180975</xdr:rowOff>
                  </to>
                </anchor>
              </controlPr>
            </control>
          </mc:Choice>
        </mc:AlternateContent>
        <mc:AlternateContent xmlns:mc="http://schemas.openxmlformats.org/markup-compatibility/2006">
          <mc:Choice Requires="x14">
            <control shapeId="1033" r:id="rId60" name="Check Box 9">
              <controlPr locked="0" defaultSize="0" autoFill="0" autoLine="0" autoPict="0">
                <anchor moveWithCells="1">
                  <from>
                    <xdr:col>6</xdr:col>
                    <xdr:colOff>19050</xdr:colOff>
                    <xdr:row>15</xdr:row>
                    <xdr:rowOff>9525</xdr:rowOff>
                  </from>
                  <to>
                    <xdr:col>6</xdr:col>
                    <xdr:colOff>219075</xdr:colOff>
                    <xdr:row>15</xdr:row>
                    <xdr:rowOff>180975</xdr:rowOff>
                  </to>
                </anchor>
              </controlPr>
            </control>
          </mc:Choice>
        </mc:AlternateContent>
        <mc:AlternateContent xmlns:mc="http://schemas.openxmlformats.org/markup-compatibility/2006">
          <mc:Choice Requires="x14">
            <control shapeId="1034" r:id="rId61" name="Check Box 10">
              <controlPr locked="0" defaultSize="0" autoFill="0" autoLine="0" autoPict="0">
                <anchor moveWithCells="1">
                  <from>
                    <xdr:col>6</xdr:col>
                    <xdr:colOff>19050</xdr:colOff>
                    <xdr:row>22</xdr:row>
                    <xdr:rowOff>9525</xdr:rowOff>
                  </from>
                  <to>
                    <xdr:col>6</xdr:col>
                    <xdr:colOff>219075</xdr:colOff>
                    <xdr:row>22</xdr:row>
                    <xdr:rowOff>180975</xdr:rowOff>
                  </to>
                </anchor>
              </controlPr>
            </control>
          </mc:Choice>
        </mc:AlternateContent>
        <mc:AlternateContent xmlns:mc="http://schemas.openxmlformats.org/markup-compatibility/2006">
          <mc:Choice Requires="x14">
            <control shapeId="1035" r:id="rId62" name="Check Box 11">
              <controlPr locked="0" defaultSize="0" autoFill="0" autoLine="0" autoPict="0">
                <anchor moveWithCells="1">
                  <from>
                    <xdr:col>6</xdr:col>
                    <xdr:colOff>19050</xdr:colOff>
                    <xdr:row>24</xdr:row>
                    <xdr:rowOff>9525</xdr:rowOff>
                  </from>
                  <to>
                    <xdr:col>6</xdr:col>
                    <xdr:colOff>219075</xdr:colOff>
                    <xdr:row>24</xdr:row>
                    <xdr:rowOff>180975</xdr:rowOff>
                  </to>
                </anchor>
              </controlPr>
            </control>
          </mc:Choice>
        </mc:AlternateContent>
        <mc:AlternateContent xmlns:mc="http://schemas.openxmlformats.org/markup-compatibility/2006">
          <mc:Choice Requires="x14">
            <control shapeId="1036" r:id="rId63" name="Check Box 12">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37" r:id="rId64" name="Check Box 13">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38" r:id="rId65" name="Check Box 14">
              <controlPr locked="0" defaultSize="0" autoFill="0" autoLine="0" autoPict="0">
                <anchor moveWithCells="1">
                  <from>
                    <xdr:col>6</xdr:col>
                    <xdr:colOff>19050</xdr:colOff>
                    <xdr:row>27</xdr:row>
                    <xdr:rowOff>9525</xdr:rowOff>
                  </from>
                  <to>
                    <xdr:col>6</xdr:col>
                    <xdr:colOff>219075</xdr:colOff>
                    <xdr:row>27</xdr:row>
                    <xdr:rowOff>180975</xdr:rowOff>
                  </to>
                </anchor>
              </controlPr>
            </control>
          </mc:Choice>
        </mc:AlternateContent>
        <mc:AlternateContent xmlns:mc="http://schemas.openxmlformats.org/markup-compatibility/2006">
          <mc:Choice Requires="x14">
            <control shapeId="1039" r:id="rId66" name="Check Box 15">
              <controlPr locked="0" defaultSize="0" autoFill="0" autoLine="0" autoPict="0">
                <anchor moveWithCells="1">
                  <from>
                    <xdr:col>6</xdr:col>
                    <xdr:colOff>19050</xdr:colOff>
                    <xdr:row>33</xdr:row>
                    <xdr:rowOff>9525</xdr:rowOff>
                  </from>
                  <to>
                    <xdr:col>6</xdr:col>
                    <xdr:colOff>219075</xdr:colOff>
                    <xdr:row>33</xdr:row>
                    <xdr:rowOff>180975</xdr:rowOff>
                  </to>
                </anchor>
              </controlPr>
            </control>
          </mc:Choice>
        </mc:AlternateContent>
        <mc:AlternateContent xmlns:mc="http://schemas.openxmlformats.org/markup-compatibility/2006">
          <mc:Choice Requires="x14">
            <control shapeId="1040" r:id="rId67" name="Check Box 16">
              <controlPr locked="0" defaultSize="0" autoFill="0" autoLine="0" autoPict="0">
                <anchor moveWithCells="1">
                  <from>
                    <xdr:col>6</xdr:col>
                    <xdr:colOff>19050</xdr:colOff>
                    <xdr:row>35</xdr:row>
                    <xdr:rowOff>9525</xdr:rowOff>
                  </from>
                  <to>
                    <xdr:col>6</xdr:col>
                    <xdr:colOff>219075</xdr:colOff>
                    <xdr:row>35</xdr:row>
                    <xdr:rowOff>180975</xdr:rowOff>
                  </to>
                </anchor>
              </controlPr>
            </control>
          </mc:Choice>
        </mc:AlternateContent>
        <mc:AlternateContent xmlns:mc="http://schemas.openxmlformats.org/markup-compatibility/2006">
          <mc:Choice Requires="x14">
            <control shapeId="1041" r:id="rId68" name="Check Box 17">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42" r:id="rId69" name="Check Box 18">
              <controlPr locked="0" defaultSize="0" autoFill="0" autoLine="0" autoPict="0">
                <anchor moveWithCells="1">
                  <from>
                    <xdr:col>6</xdr:col>
                    <xdr:colOff>19050</xdr:colOff>
                    <xdr:row>53</xdr:row>
                    <xdr:rowOff>9525</xdr:rowOff>
                  </from>
                  <to>
                    <xdr:col>6</xdr:col>
                    <xdr:colOff>219075</xdr:colOff>
                    <xdr:row>53</xdr:row>
                    <xdr:rowOff>171450</xdr:rowOff>
                  </to>
                </anchor>
              </controlPr>
            </control>
          </mc:Choice>
        </mc:AlternateContent>
        <mc:AlternateContent xmlns:mc="http://schemas.openxmlformats.org/markup-compatibility/2006">
          <mc:Choice Requires="x14">
            <control shapeId="1043" r:id="rId70" name="Check Box 19">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44" r:id="rId71" name="Check Box 20">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45" r:id="rId72" name="Check Box 21">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46" r:id="rId73" name="Check Box 22">
              <controlPr locked="0" defaultSize="0" autoFill="0" autoLine="0" autoPict="0">
                <anchor moveWithCells="1">
                  <from>
                    <xdr:col>8</xdr:col>
                    <xdr:colOff>19050</xdr:colOff>
                    <xdr:row>5</xdr:row>
                    <xdr:rowOff>9525</xdr:rowOff>
                  </from>
                  <to>
                    <xdr:col>8</xdr:col>
                    <xdr:colOff>219075</xdr:colOff>
                    <xdr:row>5</xdr:row>
                    <xdr:rowOff>180975</xdr:rowOff>
                  </to>
                </anchor>
              </controlPr>
            </control>
          </mc:Choice>
        </mc:AlternateContent>
        <mc:AlternateContent xmlns:mc="http://schemas.openxmlformats.org/markup-compatibility/2006">
          <mc:Choice Requires="x14">
            <control shapeId="1047" r:id="rId74" name="Check Box 23">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48" r:id="rId75" name="Check Box 24">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49" r:id="rId76" name="Check Box 25">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50" r:id="rId77" name="Check Box 26">
              <controlPr locked="0" defaultSize="0" autoFill="0" autoLine="0" autoPict="0">
                <anchor moveWithCells="1">
                  <from>
                    <xdr:col>8</xdr:col>
                    <xdr:colOff>19050</xdr:colOff>
                    <xdr:row>27</xdr:row>
                    <xdr:rowOff>9525</xdr:rowOff>
                  </from>
                  <to>
                    <xdr:col>8</xdr:col>
                    <xdr:colOff>219075</xdr:colOff>
                    <xdr:row>27</xdr:row>
                    <xdr:rowOff>180975</xdr:rowOff>
                  </to>
                </anchor>
              </controlPr>
            </control>
          </mc:Choice>
        </mc:AlternateContent>
        <mc:AlternateContent xmlns:mc="http://schemas.openxmlformats.org/markup-compatibility/2006">
          <mc:Choice Requires="x14">
            <control shapeId="1051" r:id="rId78" name="Check Box 27">
              <controlPr locked="0" defaultSize="0" autoFill="0" autoLine="0" autoPict="0">
                <anchor moveWithCells="1">
                  <from>
                    <xdr:col>8</xdr:col>
                    <xdr:colOff>19050</xdr:colOff>
                    <xdr:row>35</xdr:row>
                    <xdr:rowOff>9525</xdr:rowOff>
                  </from>
                  <to>
                    <xdr:col>8</xdr:col>
                    <xdr:colOff>219075</xdr:colOff>
                    <xdr:row>35</xdr:row>
                    <xdr:rowOff>180975</xdr:rowOff>
                  </to>
                </anchor>
              </controlPr>
            </control>
          </mc:Choice>
        </mc:AlternateContent>
        <mc:AlternateContent xmlns:mc="http://schemas.openxmlformats.org/markup-compatibility/2006">
          <mc:Choice Requires="x14">
            <control shapeId="1052" r:id="rId79" name="Check Box 28">
              <controlPr locked="0" defaultSize="0" autoFill="0" autoLine="0" autoPict="0">
                <anchor moveWithCells="1">
                  <from>
                    <xdr:col>8</xdr:col>
                    <xdr:colOff>19050</xdr:colOff>
                    <xdr:row>42</xdr:row>
                    <xdr:rowOff>9525</xdr:rowOff>
                  </from>
                  <to>
                    <xdr:col>8</xdr:col>
                    <xdr:colOff>219075</xdr:colOff>
                    <xdr:row>42</xdr:row>
                    <xdr:rowOff>190500</xdr:rowOff>
                  </to>
                </anchor>
              </controlPr>
            </control>
          </mc:Choice>
        </mc:AlternateContent>
        <mc:AlternateContent xmlns:mc="http://schemas.openxmlformats.org/markup-compatibility/2006">
          <mc:Choice Requires="x14">
            <control shapeId="1053" r:id="rId80" name="Check Box 29">
              <controlPr locked="0" defaultSize="0" autoFill="0" autoLine="0" autoPict="0">
                <anchor moveWithCells="1">
                  <from>
                    <xdr:col>8</xdr:col>
                    <xdr:colOff>19050</xdr:colOff>
                    <xdr:row>46</xdr:row>
                    <xdr:rowOff>0</xdr:rowOff>
                  </from>
                  <to>
                    <xdr:col>8</xdr:col>
                    <xdr:colOff>219075</xdr:colOff>
                    <xdr:row>46</xdr:row>
                    <xdr:rowOff>190500</xdr:rowOff>
                  </to>
                </anchor>
              </controlPr>
            </control>
          </mc:Choice>
        </mc:AlternateContent>
        <mc:AlternateContent xmlns:mc="http://schemas.openxmlformats.org/markup-compatibility/2006">
          <mc:Choice Requires="x14">
            <control shapeId="1054" r:id="rId81" name="Check Box 30">
              <controlPr locked="0" defaultSize="0" autoFill="0" autoLine="0" autoPict="0">
                <anchor moveWithCells="1">
                  <from>
                    <xdr:col>8</xdr:col>
                    <xdr:colOff>19050</xdr:colOff>
                    <xdr:row>50</xdr:row>
                    <xdr:rowOff>0</xdr:rowOff>
                  </from>
                  <to>
                    <xdr:col>8</xdr:col>
                    <xdr:colOff>219075</xdr:colOff>
                    <xdr:row>50</xdr:row>
                    <xdr:rowOff>171450</xdr:rowOff>
                  </to>
                </anchor>
              </controlPr>
            </control>
          </mc:Choice>
        </mc:AlternateContent>
        <mc:AlternateContent xmlns:mc="http://schemas.openxmlformats.org/markup-compatibility/2006">
          <mc:Choice Requires="x14">
            <control shapeId="1055" r:id="rId82" name="Check Box 31">
              <controlPr locked="0" defaultSize="0" autoFill="0" autoLine="0" autoPict="0">
                <anchor moveWithCells="1">
                  <from>
                    <xdr:col>8</xdr:col>
                    <xdr:colOff>19050</xdr:colOff>
                    <xdr:row>51</xdr:row>
                    <xdr:rowOff>0</xdr:rowOff>
                  </from>
                  <to>
                    <xdr:col>8</xdr:col>
                    <xdr:colOff>219075</xdr:colOff>
                    <xdr:row>51</xdr:row>
                    <xdr:rowOff>171450</xdr:rowOff>
                  </to>
                </anchor>
              </controlPr>
            </control>
          </mc:Choice>
        </mc:AlternateContent>
        <mc:AlternateContent xmlns:mc="http://schemas.openxmlformats.org/markup-compatibility/2006">
          <mc:Choice Requires="x14">
            <control shapeId="1056" r:id="rId83" name="Check Box 32">
              <controlPr locked="0" defaultSize="0" autoFill="0" autoLine="0" autoPict="0">
                <anchor moveWithCells="1">
                  <from>
                    <xdr:col>8</xdr:col>
                    <xdr:colOff>19050</xdr:colOff>
                    <xdr:row>53</xdr:row>
                    <xdr:rowOff>0</xdr:rowOff>
                  </from>
                  <to>
                    <xdr:col>8</xdr:col>
                    <xdr:colOff>219075</xdr:colOff>
                    <xdr:row>53</xdr:row>
                    <xdr:rowOff>171450</xdr:rowOff>
                  </to>
                </anchor>
              </controlPr>
            </control>
          </mc:Choice>
        </mc:AlternateContent>
        <mc:AlternateContent xmlns:mc="http://schemas.openxmlformats.org/markup-compatibility/2006">
          <mc:Choice Requires="x14">
            <control shapeId="1057" r:id="rId84" name="Check Box 33">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58" r:id="rId85" name="Check Box 34">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59" r:id="rId86" name="Check Box 35">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060" r:id="rId87" name="Check Box 36">
              <controlPr locked="0" defaultSize="0" autoFill="0" autoLine="0" autoPict="0">
                <anchor moveWithCells="1">
                  <from>
                    <xdr:col>10</xdr:col>
                    <xdr:colOff>19050</xdr:colOff>
                    <xdr:row>29</xdr:row>
                    <xdr:rowOff>0</xdr:rowOff>
                  </from>
                  <to>
                    <xdr:col>10</xdr:col>
                    <xdr:colOff>219075</xdr:colOff>
                    <xdr:row>29</xdr:row>
                    <xdr:rowOff>190500</xdr:rowOff>
                  </to>
                </anchor>
              </controlPr>
            </control>
          </mc:Choice>
        </mc:AlternateContent>
        <mc:AlternateContent xmlns:mc="http://schemas.openxmlformats.org/markup-compatibility/2006">
          <mc:Choice Requires="x14">
            <control shapeId="1061" r:id="rId88" name="Check Box 37">
              <controlPr locked="0" defaultSize="0" autoFill="0" autoLine="0" autoPict="0">
                <anchor moveWithCells="1">
                  <from>
                    <xdr:col>10</xdr:col>
                    <xdr:colOff>19050</xdr:colOff>
                    <xdr:row>31</xdr:row>
                    <xdr:rowOff>0</xdr:rowOff>
                  </from>
                  <to>
                    <xdr:col>10</xdr:col>
                    <xdr:colOff>219075</xdr:colOff>
                    <xdr:row>31</xdr:row>
                    <xdr:rowOff>190500</xdr:rowOff>
                  </to>
                </anchor>
              </controlPr>
            </control>
          </mc:Choice>
        </mc:AlternateContent>
        <mc:AlternateContent xmlns:mc="http://schemas.openxmlformats.org/markup-compatibility/2006">
          <mc:Choice Requires="x14">
            <control shapeId="1062" r:id="rId89" name="Check Box 38">
              <controlPr locked="0" defaultSize="0" autoFill="0" autoLine="0" autoPict="0">
                <anchor moveWithCells="1">
                  <from>
                    <xdr:col>10</xdr:col>
                    <xdr:colOff>19050</xdr:colOff>
                    <xdr:row>33</xdr:row>
                    <xdr:rowOff>9525</xdr:rowOff>
                  </from>
                  <to>
                    <xdr:col>10</xdr:col>
                    <xdr:colOff>219075</xdr:colOff>
                    <xdr:row>33</xdr:row>
                    <xdr:rowOff>190500</xdr:rowOff>
                  </to>
                </anchor>
              </controlPr>
            </control>
          </mc:Choice>
        </mc:AlternateContent>
        <mc:AlternateContent xmlns:mc="http://schemas.openxmlformats.org/markup-compatibility/2006">
          <mc:Choice Requires="x14">
            <control shapeId="1063" r:id="rId90" name="Check Box 39">
              <controlPr locked="0" defaultSize="0" autoFill="0" autoLine="0" autoPict="0">
                <anchor moveWithCells="1">
                  <from>
                    <xdr:col>6</xdr:col>
                    <xdr:colOff>19050</xdr:colOff>
                    <xdr:row>48</xdr:row>
                    <xdr:rowOff>9525</xdr:rowOff>
                  </from>
                  <to>
                    <xdr:col>6</xdr:col>
                    <xdr:colOff>219075</xdr:colOff>
                    <xdr:row>48</xdr:row>
                    <xdr:rowOff>180975</xdr:rowOff>
                  </to>
                </anchor>
              </controlPr>
            </control>
          </mc:Choice>
        </mc:AlternateContent>
        <mc:AlternateContent xmlns:mc="http://schemas.openxmlformats.org/markup-compatibility/2006">
          <mc:Choice Requires="x14">
            <control shapeId="1064" r:id="rId91" name="Check Box 40">
              <controlPr locked="0" defaultSize="0" autoFill="0" autoLine="0" autoPict="0">
                <anchor moveWithCells="1">
                  <from>
                    <xdr:col>8</xdr:col>
                    <xdr:colOff>19050</xdr:colOff>
                    <xdr:row>37</xdr:row>
                    <xdr:rowOff>9525</xdr:rowOff>
                  </from>
                  <to>
                    <xdr:col>8</xdr:col>
                    <xdr:colOff>219075</xdr:colOff>
                    <xdr:row>37</xdr:row>
                    <xdr:rowOff>180975</xdr:rowOff>
                  </to>
                </anchor>
              </controlPr>
            </control>
          </mc:Choice>
        </mc:AlternateContent>
        <mc:AlternateContent xmlns:mc="http://schemas.openxmlformats.org/markup-compatibility/2006">
          <mc:Choice Requires="x14">
            <control shapeId="1065" r:id="rId92" name="Check Box 41">
              <controlPr locked="0" defaultSize="0" autoFill="0" autoLine="0" autoPict="0">
                <anchor moveWithCells="1">
                  <from>
                    <xdr:col>8</xdr:col>
                    <xdr:colOff>19050</xdr:colOff>
                    <xdr:row>41</xdr:row>
                    <xdr:rowOff>9525</xdr:rowOff>
                  </from>
                  <to>
                    <xdr:col>8</xdr:col>
                    <xdr:colOff>219075</xdr:colOff>
                    <xdr:row>41</xdr:row>
                    <xdr:rowOff>180975</xdr:rowOff>
                  </to>
                </anchor>
              </controlPr>
            </control>
          </mc:Choice>
        </mc:AlternateContent>
        <mc:AlternateContent xmlns:mc="http://schemas.openxmlformats.org/markup-compatibility/2006">
          <mc:Choice Requires="x14">
            <control shapeId="1066" r:id="rId93" name="Check Box 42">
              <controlPr locked="0" defaultSize="0" autoFill="0" autoLine="0" autoPict="0">
                <anchor moveWithCells="1">
                  <from>
                    <xdr:col>8</xdr:col>
                    <xdr:colOff>19050</xdr:colOff>
                    <xdr:row>44</xdr:row>
                    <xdr:rowOff>9525</xdr:rowOff>
                  </from>
                  <to>
                    <xdr:col>8</xdr:col>
                    <xdr:colOff>219075</xdr:colOff>
                    <xdr:row>44</xdr:row>
                    <xdr:rowOff>180975</xdr:rowOff>
                  </to>
                </anchor>
              </controlPr>
            </control>
          </mc:Choice>
        </mc:AlternateContent>
        <mc:AlternateContent xmlns:mc="http://schemas.openxmlformats.org/markup-compatibility/2006">
          <mc:Choice Requires="x14">
            <control shapeId="1067" r:id="rId94" name="Check Box 43">
              <controlPr locked="0" defaultSize="0" autoFill="0" autoLine="0" autoPict="0">
                <anchor moveWithCells="1">
                  <from>
                    <xdr:col>8</xdr:col>
                    <xdr:colOff>19050</xdr:colOff>
                    <xdr:row>45</xdr:row>
                    <xdr:rowOff>9525</xdr:rowOff>
                  </from>
                  <to>
                    <xdr:col>8</xdr:col>
                    <xdr:colOff>219075</xdr:colOff>
                    <xdr:row>45</xdr:row>
                    <xdr:rowOff>180975</xdr:rowOff>
                  </to>
                </anchor>
              </controlPr>
            </control>
          </mc:Choice>
        </mc:AlternateContent>
        <mc:AlternateContent xmlns:mc="http://schemas.openxmlformats.org/markup-compatibility/2006">
          <mc:Choice Requires="x14">
            <control shapeId="1068" r:id="rId95" name="Check Box 44">
              <controlPr locked="0" defaultSize="0" autoFill="0" autoLine="0" autoPict="0">
                <anchor moveWithCells="1">
                  <from>
                    <xdr:col>8</xdr:col>
                    <xdr:colOff>19050</xdr:colOff>
                    <xdr:row>48</xdr:row>
                    <xdr:rowOff>0</xdr:rowOff>
                  </from>
                  <to>
                    <xdr:col>8</xdr:col>
                    <xdr:colOff>219075</xdr:colOff>
                    <xdr:row>48</xdr:row>
                    <xdr:rowOff>200025</xdr:rowOff>
                  </to>
                </anchor>
              </controlPr>
            </control>
          </mc:Choice>
        </mc:AlternateContent>
        <mc:AlternateContent xmlns:mc="http://schemas.openxmlformats.org/markup-compatibility/2006">
          <mc:Choice Requires="x14">
            <control shapeId="1069" r:id="rId96" name="Check Box 45">
              <controlPr locked="0" defaultSize="0" autoFill="0" autoLine="0" autoPict="0">
                <anchor moveWithCells="1">
                  <from>
                    <xdr:col>10</xdr:col>
                    <xdr:colOff>19050</xdr:colOff>
                    <xdr:row>41</xdr:row>
                    <xdr:rowOff>0</xdr:rowOff>
                  </from>
                  <to>
                    <xdr:col>10</xdr:col>
                    <xdr:colOff>219075</xdr:colOff>
                    <xdr:row>41</xdr:row>
                    <xdr:rowOff>190500</xdr:rowOff>
                  </to>
                </anchor>
              </controlPr>
            </control>
          </mc:Choice>
        </mc:AlternateContent>
        <mc:AlternateContent xmlns:mc="http://schemas.openxmlformats.org/markup-compatibility/2006">
          <mc:Choice Requires="x14">
            <control shapeId="1070" r:id="rId97" name="Check Box 46">
              <controlPr locked="0" defaultSize="0" autoFill="0" autoLine="0" autoPict="0">
                <anchor moveWithCells="1">
                  <from>
                    <xdr:col>10</xdr:col>
                    <xdr:colOff>19050</xdr:colOff>
                    <xdr:row>48</xdr:row>
                    <xdr:rowOff>9525</xdr:rowOff>
                  </from>
                  <to>
                    <xdr:col>10</xdr:col>
                    <xdr:colOff>219075</xdr:colOff>
                    <xdr:row>48</xdr:row>
                    <xdr:rowOff>190500</xdr:rowOff>
                  </to>
                </anchor>
              </controlPr>
            </control>
          </mc:Choice>
        </mc:AlternateContent>
        <mc:AlternateContent xmlns:mc="http://schemas.openxmlformats.org/markup-compatibility/2006">
          <mc:Choice Requires="x14">
            <control shapeId="1071" r:id="rId98" name="Check Box 47">
              <controlPr locked="0" defaultSize="0" autoFill="0" autoLine="0" autoPict="0">
                <anchor moveWithCells="1">
                  <from>
                    <xdr:col>10</xdr:col>
                    <xdr:colOff>19050</xdr:colOff>
                    <xdr:row>49</xdr:row>
                    <xdr:rowOff>161925</xdr:rowOff>
                  </from>
                  <to>
                    <xdr:col>10</xdr:col>
                    <xdr:colOff>219075</xdr:colOff>
                    <xdr:row>50</xdr:row>
                    <xdr:rowOff>38100</xdr:rowOff>
                  </to>
                </anchor>
              </controlPr>
            </control>
          </mc:Choice>
        </mc:AlternateContent>
        <mc:AlternateContent xmlns:mc="http://schemas.openxmlformats.org/markup-compatibility/2006">
          <mc:Choice Requires="x14">
            <control shapeId="1072" r:id="rId99" name="Check Box 48">
              <controlPr locked="0" defaultSize="0" autoFill="0" autoLine="0" autoPict="0">
                <anchor moveWithCells="1">
                  <from>
                    <xdr:col>10</xdr:col>
                    <xdr:colOff>19050</xdr:colOff>
                    <xdr:row>50</xdr:row>
                    <xdr:rowOff>161925</xdr:rowOff>
                  </from>
                  <to>
                    <xdr:col>10</xdr:col>
                    <xdr:colOff>219075</xdr:colOff>
                    <xdr:row>51</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07" customWidth="1"/>
    <col min="11" max="11" width="9" style="95" customWidth="1"/>
    <col min="12" max="12" width="4.875" style="89" customWidth="1"/>
    <col min="13" max="13" width="9" style="202"/>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06" t="s">
        <v>132</v>
      </c>
      <c r="K2" s="90" t="s">
        <v>133</v>
      </c>
      <c r="L2" s="202"/>
    </row>
    <row r="3" spans="1:15" s="109" customFormat="1" ht="35.1" customHeight="1" x14ac:dyDescent="0.15">
      <c r="A3" s="153" t="s">
        <v>137</v>
      </c>
      <c r="B3" s="104"/>
      <c r="C3" s="96"/>
      <c r="D3" s="97">
        <v>6506</v>
      </c>
      <c r="E3" s="98" t="str">
        <f t="shared" ref="E3:E6" si="0">HYPERLINK(O3,N3)</f>
        <v>型枠工事（RC造）の加工図作成図法</v>
      </c>
      <c r="F3" s="150" t="s">
        <v>249</v>
      </c>
      <c r="G3" s="151" t="s">
        <v>135</v>
      </c>
      <c r="H3" s="97">
        <v>10</v>
      </c>
      <c r="I3" s="97">
        <v>2</v>
      </c>
      <c r="J3" s="106" t="s">
        <v>165</v>
      </c>
      <c r="K3" s="99"/>
      <c r="L3" s="107"/>
      <c r="M3" s="108"/>
      <c r="N3" s="152" t="s">
        <v>250</v>
      </c>
      <c r="O3" s="102" t="str">
        <f t="shared" ref="O3:O6" si="1">"https://www.uitec.jeed.go.jp/training/2022/"&amp;D3&amp;".pdf"</f>
        <v>https://www.uitec.jeed.go.jp/training/2022/6506.pdf</v>
      </c>
    </row>
    <row r="4" spans="1:15" s="109" customFormat="1" ht="35.1" customHeight="1" x14ac:dyDescent="0.15">
      <c r="A4" s="153" t="s">
        <v>137</v>
      </c>
      <c r="B4" s="104"/>
      <c r="C4" s="96"/>
      <c r="D4" s="97">
        <v>6507</v>
      </c>
      <c r="E4" s="98" t="str">
        <f t="shared" si="0"/>
        <v>型枠工事（RC造）の施工管理と検査</v>
      </c>
      <c r="F4" s="150" t="s">
        <v>251</v>
      </c>
      <c r="G4" s="151" t="s">
        <v>135</v>
      </c>
      <c r="H4" s="97">
        <v>10</v>
      </c>
      <c r="I4" s="97">
        <v>3</v>
      </c>
      <c r="J4" s="106" t="s">
        <v>165</v>
      </c>
      <c r="K4" s="99"/>
      <c r="L4" s="107"/>
      <c r="M4" s="108"/>
      <c r="N4" s="152" t="s">
        <v>252</v>
      </c>
      <c r="O4" s="102" t="str">
        <f t="shared" si="1"/>
        <v>https://www.uitec.jeed.go.jp/training/2022/6507.pdf</v>
      </c>
    </row>
    <row r="5" spans="1:15" s="103" customFormat="1" ht="35.1" customHeight="1" x14ac:dyDescent="0.15">
      <c r="A5" s="153" t="s">
        <v>137</v>
      </c>
      <c r="B5" s="104"/>
      <c r="C5" s="96"/>
      <c r="D5" s="97">
        <v>6508</v>
      </c>
      <c r="E5" s="98" t="str">
        <f t="shared" si="0"/>
        <v>鉄筋の組立施工と配筋検査</v>
      </c>
      <c r="F5" s="150" t="s">
        <v>248</v>
      </c>
      <c r="G5" s="151" t="s">
        <v>135</v>
      </c>
      <c r="H5" s="97">
        <v>10</v>
      </c>
      <c r="I5" s="97">
        <v>2</v>
      </c>
      <c r="J5" s="106">
        <v>10000</v>
      </c>
      <c r="K5" s="99"/>
      <c r="L5" s="100"/>
      <c r="M5" s="101"/>
      <c r="N5" s="152" t="s">
        <v>144</v>
      </c>
      <c r="O5" s="102" t="str">
        <f t="shared" si="1"/>
        <v>https://www.uitec.jeed.go.jp/training/2022/6508.pdf</v>
      </c>
    </row>
    <row r="6" spans="1:15" s="103" customFormat="1" ht="35.1" customHeight="1" x14ac:dyDescent="0.15">
      <c r="A6" s="153" t="s">
        <v>137</v>
      </c>
      <c r="B6" s="104"/>
      <c r="C6" s="96"/>
      <c r="D6" s="97">
        <v>6509</v>
      </c>
      <c r="E6" s="98" t="str">
        <f t="shared" si="0"/>
        <v>コンクリート工事の管理手法</v>
      </c>
      <c r="F6" s="150" t="s">
        <v>253</v>
      </c>
      <c r="G6" s="151" t="s">
        <v>135</v>
      </c>
      <c r="H6" s="97">
        <v>10</v>
      </c>
      <c r="I6" s="97">
        <v>2</v>
      </c>
      <c r="J6" s="106" t="s">
        <v>165</v>
      </c>
      <c r="K6" s="99"/>
      <c r="L6" s="100"/>
      <c r="M6" s="101"/>
      <c r="N6" s="152" t="s">
        <v>145</v>
      </c>
      <c r="O6" s="102" t="str">
        <f t="shared" si="1"/>
        <v>https://www.uitec.jeed.go.jp/training/2022/6509.pdf</v>
      </c>
    </row>
    <row r="9" spans="1:15" s="95" customFormat="1" ht="18.75" x14ac:dyDescent="0.4">
      <c r="A9" s="146"/>
      <c r="B9" s="87"/>
      <c r="C9" s="87"/>
      <c r="D9" s="92"/>
      <c r="E9" s="93"/>
      <c r="F9" s="94"/>
      <c r="G9" s="154"/>
      <c r="H9" s="92"/>
      <c r="I9" s="92"/>
      <c r="J9" s="221" t="s">
        <v>134</v>
      </c>
      <c r="L9" s="89"/>
      <c r="M9" s="202"/>
      <c r="N9" s="89"/>
      <c r="O9" s="89"/>
    </row>
  </sheetData>
  <autoFilter ref="A2:K6"/>
  <mergeCells count="1">
    <mergeCell ref="C1:K1"/>
  </mergeCells>
  <phoneticPr fontId="1"/>
  <hyperlinks>
    <hyperlink ref="J9"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10" customWidth="1"/>
    <col min="11" max="11" width="9" style="95" customWidth="1"/>
    <col min="12" max="12" width="4.875" style="89" customWidth="1"/>
    <col min="13" max="13" width="9" style="205"/>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09" t="s">
        <v>132</v>
      </c>
      <c r="K2" s="90" t="s">
        <v>133</v>
      </c>
      <c r="L2" s="205"/>
    </row>
    <row r="3" spans="1:15" s="103" customFormat="1" ht="35.1" customHeight="1" x14ac:dyDescent="0.15">
      <c r="A3" s="153" t="s">
        <v>137</v>
      </c>
      <c r="B3" s="104"/>
      <c r="C3" s="96"/>
      <c r="D3" s="97">
        <v>6510</v>
      </c>
      <c r="E3" s="98" t="str">
        <f t="shared" ref="E3:E8" si="0">HYPERLINK(O3,N3)</f>
        <v>壁装仕上げ施工技術</v>
      </c>
      <c r="F3" s="150" t="s">
        <v>254</v>
      </c>
      <c r="G3" s="151" t="s">
        <v>135</v>
      </c>
      <c r="H3" s="97">
        <v>10</v>
      </c>
      <c r="I3" s="97">
        <v>3</v>
      </c>
      <c r="J3" s="106">
        <v>14500</v>
      </c>
      <c r="K3" s="99"/>
      <c r="L3" s="100"/>
      <c r="M3" s="101"/>
      <c r="N3" s="152" t="s">
        <v>146</v>
      </c>
      <c r="O3" s="102" t="str">
        <f t="shared" ref="O3:O8" si="1">"https://www.uitec.jeed.go.jp/training/2022/"&amp;D3&amp;".pdf"</f>
        <v>https://www.uitec.jeed.go.jp/training/2022/6510.pdf</v>
      </c>
    </row>
    <row r="4" spans="1:15" s="103" customFormat="1" ht="35.1" customHeight="1" x14ac:dyDescent="0.15">
      <c r="A4" s="153" t="s">
        <v>137</v>
      </c>
      <c r="B4" s="104"/>
      <c r="C4" s="96"/>
      <c r="D4" s="97">
        <v>6511</v>
      </c>
      <c r="E4" s="98" t="str">
        <f t="shared" si="0"/>
        <v>床仕上げ施工技術</v>
      </c>
      <c r="F4" s="150" t="s">
        <v>179</v>
      </c>
      <c r="G4" s="151" t="s">
        <v>135</v>
      </c>
      <c r="H4" s="97">
        <v>10</v>
      </c>
      <c r="I4" s="97">
        <v>2</v>
      </c>
      <c r="J4" s="106">
        <v>10000</v>
      </c>
      <c r="K4" s="99"/>
      <c r="L4" s="100"/>
      <c r="M4" s="101"/>
      <c r="N4" s="152" t="s">
        <v>255</v>
      </c>
      <c r="O4" s="102" t="str">
        <f t="shared" si="1"/>
        <v>https://www.uitec.jeed.go.jp/training/2022/6511.pdf</v>
      </c>
    </row>
    <row r="5" spans="1:15" s="103" customFormat="1" ht="35.1" customHeight="1" x14ac:dyDescent="0.15">
      <c r="A5" s="153" t="s">
        <v>137</v>
      </c>
      <c r="B5" s="104"/>
      <c r="C5" s="96"/>
      <c r="D5" s="97">
        <v>6512</v>
      </c>
      <c r="E5" s="98" t="str">
        <f t="shared" si="0"/>
        <v>内装左官仕上技術(下地･下塗施工)　</v>
      </c>
      <c r="F5" s="150" t="s">
        <v>256</v>
      </c>
      <c r="G5" s="151" t="s">
        <v>135</v>
      </c>
      <c r="H5" s="97">
        <v>5</v>
      </c>
      <c r="I5" s="97">
        <v>2</v>
      </c>
      <c r="J5" s="106" t="s">
        <v>165</v>
      </c>
      <c r="K5" s="99"/>
      <c r="L5" s="100"/>
      <c r="M5" s="101"/>
      <c r="N5" s="152" t="s">
        <v>257</v>
      </c>
      <c r="O5" s="102" t="str">
        <f t="shared" si="1"/>
        <v>https://www.uitec.jeed.go.jp/training/2022/6512.pdf</v>
      </c>
    </row>
    <row r="6" spans="1:15" s="103" customFormat="1" ht="35.1" customHeight="1" x14ac:dyDescent="0.15">
      <c r="A6" s="153" t="s">
        <v>137</v>
      </c>
      <c r="B6" s="104"/>
      <c r="C6" s="96"/>
      <c r="D6" s="97">
        <v>6513</v>
      </c>
      <c r="E6" s="98" t="str">
        <f t="shared" si="0"/>
        <v>内装左官仕上技術(中塗･上塗施工)　</v>
      </c>
      <c r="F6" s="150" t="s">
        <v>258</v>
      </c>
      <c r="G6" s="151" t="s">
        <v>135</v>
      </c>
      <c r="H6" s="97">
        <v>5</v>
      </c>
      <c r="I6" s="97">
        <v>2</v>
      </c>
      <c r="J6" s="106" t="s">
        <v>165</v>
      </c>
      <c r="K6" s="99"/>
      <c r="L6" s="100"/>
      <c r="M6" s="101"/>
      <c r="N6" s="152" t="s">
        <v>259</v>
      </c>
      <c r="O6" s="102" t="str">
        <f t="shared" si="1"/>
        <v>https://www.uitec.jeed.go.jp/training/2022/6513.pdf</v>
      </c>
    </row>
    <row r="7" spans="1:15" s="103" customFormat="1" ht="35.1" customHeight="1" x14ac:dyDescent="0.15">
      <c r="A7" s="153" t="s">
        <v>137</v>
      </c>
      <c r="B7" s="104"/>
      <c r="C7" s="96"/>
      <c r="D7" s="97">
        <v>6514</v>
      </c>
      <c r="E7" s="98" t="str">
        <f t="shared" si="0"/>
        <v>左官技能・技術を用いた
訓練体験用教材開発</v>
      </c>
      <c r="F7" s="150" t="s">
        <v>260</v>
      </c>
      <c r="G7" s="151" t="s">
        <v>135</v>
      </c>
      <c r="H7" s="97">
        <v>10</v>
      </c>
      <c r="I7" s="97">
        <v>2</v>
      </c>
      <c r="J7" s="106" t="s">
        <v>165</v>
      </c>
      <c r="K7" s="99"/>
      <c r="L7" s="100"/>
      <c r="M7" s="101"/>
      <c r="N7" s="152" t="s">
        <v>261</v>
      </c>
      <c r="O7" s="102" t="str">
        <f t="shared" si="1"/>
        <v>https://www.uitec.jeed.go.jp/training/2022/6514.pdf</v>
      </c>
    </row>
    <row r="8" spans="1:15" s="103" customFormat="1" ht="35.1" customHeight="1" x14ac:dyDescent="0.15">
      <c r="A8" s="153" t="s">
        <v>137</v>
      </c>
      <c r="B8" s="104"/>
      <c r="C8" s="96"/>
      <c r="D8" s="97">
        <v>6515</v>
      </c>
      <c r="E8" s="98" t="str">
        <f t="shared" si="0"/>
        <v>内外装タイル施工技術</v>
      </c>
      <c r="F8" s="150" t="s">
        <v>262</v>
      </c>
      <c r="G8" s="151" t="s">
        <v>135</v>
      </c>
      <c r="H8" s="97">
        <v>6</v>
      </c>
      <c r="I8" s="97">
        <v>3</v>
      </c>
      <c r="J8" s="106" t="s">
        <v>165</v>
      </c>
      <c r="K8" s="99"/>
      <c r="L8" s="100"/>
      <c r="M8" s="101"/>
      <c r="N8" s="152" t="s">
        <v>147</v>
      </c>
      <c r="O8" s="102" t="str">
        <f t="shared" si="1"/>
        <v>https://www.uitec.jeed.go.jp/training/2022/6515.pdf</v>
      </c>
    </row>
    <row r="11" spans="1:15" s="95" customFormat="1" ht="18.75" x14ac:dyDescent="0.4">
      <c r="A11" s="146"/>
      <c r="B11" s="87"/>
      <c r="C11" s="87"/>
      <c r="D11" s="92"/>
      <c r="E11" s="93"/>
      <c r="F11" s="94"/>
      <c r="G11" s="154"/>
      <c r="H11" s="92"/>
      <c r="I11" s="92"/>
      <c r="J11" s="221" t="s">
        <v>134</v>
      </c>
      <c r="L11" s="89"/>
      <c r="M11" s="205"/>
      <c r="N11" s="89"/>
      <c r="O11" s="89"/>
    </row>
  </sheetData>
  <autoFilter ref="A2:K8"/>
  <mergeCells count="1">
    <mergeCell ref="C1:K1"/>
  </mergeCells>
  <phoneticPr fontId="1"/>
  <hyperlinks>
    <hyperlink ref="J11"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13" customWidth="1"/>
    <col min="11" max="11" width="9" style="95" customWidth="1"/>
    <col min="12" max="12" width="4.875" style="89" customWidth="1"/>
    <col min="13" max="13" width="9" style="208"/>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12" t="s">
        <v>132</v>
      </c>
      <c r="K2" s="90" t="s">
        <v>133</v>
      </c>
      <c r="L2" s="208"/>
    </row>
    <row r="3" spans="1:15" s="103" customFormat="1" ht="35.1" customHeight="1" x14ac:dyDescent="0.15">
      <c r="A3" s="153" t="s">
        <v>137</v>
      </c>
      <c r="B3" s="104"/>
      <c r="C3" s="96"/>
      <c r="D3" s="97">
        <v>6601</v>
      </c>
      <c r="E3" s="98" t="str">
        <f t="shared" ref="E3:E7" si="0">HYPERLINK(O3,N3)</f>
        <v>木造耐力壁の面内せん断試験と評価法</v>
      </c>
      <c r="F3" s="150" t="s">
        <v>263</v>
      </c>
      <c r="G3" s="151" t="s">
        <v>135</v>
      </c>
      <c r="H3" s="97">
        <v>10</v>
      </c>
      <c r="I3" s="97">
        <v>2</v>
      </c>
      <c r="J3" s="106" t="s">
        <v>165</v>
      </c>
      <c r="K3" s="99"/>
      <c r="L3" s="100"/>
      <c r="M3" s="101"/>
      <c r="N3" s="152" t="s">
        <v>265</v>
      </c>
      <c r="O3" s="102" t="str">
        <f t="shared" ref="O3:O7" si="1">"https://www.uitec.jeed.go.jp/training/2022/"&amp;D3&amp;".pdf"</f>
        <v>https://www.uitec.jeed.go.jp/training/2022/6601.pdf</v>
      </c>
    </row>
    <row r="4" spans="1:15" s="103" customFormat="1" ht="35.1" customHeight="1" x14ac:dyDescent="0.15">
      <c r="A4" s="153" t="s">
        <v>137</v>
      </c>
      <c r="B4" s="104"/>
      <c r="C4" s="96"/>
      <c r="D4" s="97">
        <v>6602</v>
      </c>
      <c r="E4" s="98" t="str">
        <f t="shared" si="0"/>
        <v>既存建物の耐震診断（木造編）</v>
      </c>
      <c r="F4" s="150" t="s">
        <v>266</v>
      </c>
      <c r="G4" s="151" t="s">
        <v>135</v>
      </c>
      <c r="H4" s="97">
        <v>10</v>
      </c>
      <c r="I4" s="97">
        <v>2</v>
      </c>
      <c r="J4" s="106" t="s">
        <v>165</v>
      </c>
      <c r="K4" s="99"/>
      <c r="L4" s="100"/>
      <c r="M4" s="101"/>
      <c r="N4" s="152" t="s">
        <v>267</v>
      </c>
      <c r="O4" s="102" t="str">
        <f t="shared" si="1"/>
        <v>https://www.uitec.jeed.go.jp/training/2022/6602.pdf</v>
      </c>
    </row>
    <row r="5" spans="1:15" s="103" customFormat="1" ht="35.1" customHeight="1" x14ac:dyDescent="0.15">
      <c r="A5" s="153" t="s">
        <v>137</v>
      </c>
      <c r="B5" s="104"/>
      <c r="C5" s="96"/>
      <c r="D5" s="97">
        <v>6603</v>
      </c>
      <c r="E5" s="98" t="str">
        <f t="shared" si="0"/>
        <v>中古住宅のインスペクション</v>
      </c>
      <c r="F5" s="150" t="s">
        <v>264</v>
      </c>
      <c r="G5" s="151" t="s">
        <v>135</v>
      </c>
      <c r="H5" s="97">
        <v>10</v>
      </c>
      <c r="I5" s="97">
        <v>2</v>
      </c>
      <c r="J5" s="106" t="s">
        <v>165</v>
      </c>
      <c r="K5" s="99"/>
      <c r="L5" s="100"/>
      <c r="M5" s="101"/>
      <c r="N5" s="152" t="s">
        <v>268</v>
      </c>
      <c r="O5" s="102" t="str">
        <f t="shared" si="1"/>
        <v>https://www.uitec.jeed.go.jp/training/2022/6603.pdf</v>
      </c>
    </row>
    <row r="6" spans="1:15" s="103" customFormat="1" ht="35.1" customHeight="1" x14ac:dyDescent="0.15">
      <c r="A6" s="153" t="s">
        <v>137</v>
      </c>
      <c r="B6" s="104"/>
      <c r="C6" s="96"/>
      <c r="D6" s="97">
        <v>6604</v>
      </c>
      <c r="E6" s="98" t="str">
        <f t="shared" si="0"/>
        <v>木材の劣化診断技術</v>
      </c>
      <c r="F6" s="150" t="s">
        <v>269</v>
      </c>
      <c r="G6" s="151" t="s">
        <v>135</v>
      </c>
      <c r="H6" s="97">
        <v>10</v>
      </c>
      <c r="I6" s="97">
        <v>2</v>
      </c>
      <c r="J6" s="106">
        <v>10000</v>
      </c>
      <c r="K6" s="99"/>
      <c r="L6" s="100"/>
      <c r="M6" s="101"/>
      <c r="N6" s="152" t="s">
        <v>148</v>
      </c>
      <c r="O6" s="102" t="str">
        <f t="shared" si="1"/>
        <v>https://www.uitec.jeed.go.jp/training/2022/6604.pdf</v>
      </c>
    </row>
    <row r="7" spans="1:15" s="103" customFormat="1" ht="34.5" customHeight="1" x14ac:dyDescent="0.15">
      <c r="A7" s="153" t="s">
        <v>137</v>
      </c>
      <c r="B7" s="104"/>
      <c r="C7" s="96"/>
      <c r="D7" s="97">
        <v>6605</v>
      </c>
      <c r="E7" s="98" t="str">
        <f t="shared" si="0"/>
        <v>鉄筋コンクリート構造物の非破壊検査手法</v>
      </c>
      <c r="F7" s="150" t="s">
        <v>179</v>
      </c>
      <c r="G7" s="151" t="s">
        <v>135</v>
      </c>
      <c r="H7" s="97">
        <v>10</v>
      </c>
      <c r="I7" s="97">
        <v>2</v>
      </c>
      <c r="J7" s="106" t="s">
        <v>165</v>
      </c>
      <c r="K7" s="99"/>
      <c r="L7" s="100"/>
      <c r="M7" s="101"/>
      <c r="N7" s="152" t="s">
        <v>270</v>
      </c>
      <c r="O7" s="102" t="str">
        <f t="shared" si="1"/>
        <v>https://www.uitec.jeed.go.jp/training/2022/6605.pdf</v>
      </c>
    </row>
    <row r="10" spans="1:15" s="95" customFormat="1" ht="18.75" x14ac:dyDescent="0.4">
      <c r="A10" s="146"/>
      <c r="B10" s="87"/>
      <c r="C10" s="87"/>
      <c r="D10" s="92"/>
      <c r="E10" s="93"/>
      <c r="F10" s="94"/>
      <c r="G10" s="154"/>
      <c r="H10" s="92"/>
      <c r="I10" s="92"/>
      <c r="J10" s="221" t="s">
        <v>134</v>
      </c>
      <c r="L10" s="89"/>
      <c r="M10" s="208"/>
      <c r="N10" s="89"/>
      <c r="O10" s="89"/>
    </row>
  </sheetData>
  <autoFilter ref="A2:K7"/>
  <mergeCells count="1">
    <mergeCell ref="C1:K1"/>
  </mergeCells>
  <phoneticPr fontId="1"/>
  <hyperlinks>
    <hyperlink ref="J10"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15" customWidth="1"/>
    <col min="11" max="11" width="9" style="95" customWidth="1"/>
    <col min="12" max="12" width="4.875" style="89" customWidth="1"/>
    <col min="13" max="13" width="9" style="211"/>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14" t="s">
        <v>132</v>
      </c>
      <c r="K2" s="90" t="s">
        <v>133</v>
      </c>
      <c r="L2" s="211"/>
    </row>
    <row r="3" spans="1:15" s="103" customFormat="1" ht="44.25" customHeight="1" x14ac:dyDescent="0.15">
      <c r="A3" s="153" t="s">
        <v>149</v>
      </c>
      <c r="B3" s="104"/>
      <c r="C3" s="96"/>
      <c r="D3" s="97">
        <v>7701</v>
      </c>
      <c r="E3" s="98" t="str">
        <f t="shared" ref="E3:E8" si="0">HYPERLINK(O3,N3)</f>
        <v>木工機械の保守技術</v>
      </c>
      <c r="F3" s="150" t="s">
        <v>263</v>
      </c>
      <c r="G3" s="151" t="s">
        <v>135</v>
      </c>
      <c r="H3" s="97">
        <v>10</v>
      </c>
      <c r="I3" s="97">
        <v>2</v>
      </c>
      <c r="J3" s="106">
        <v>10000</v>
      </c>
      <c r="K3" s="99"/>
      <c r="L3" s="100"/>
      <c r="M3" s="101"/>
      <c r="N3" s="152" t="s">
        <v>150</v>
      </c>
      <c r="O3" s="102" t="str">
        <f t="shared" ref="O3:O8" si="1">"https://www.uitec.jeed.go.jp/training/2022/"&amp;D3&amp;".pdf"</f>
        <v>https://www.uitec.jeed.go.jp/training/2022/7701.pdf</v>
      </c>
    </row>
    <row r="4" spans="1:15" s="103" customFormat="1" ht="44.25" customHeight="1" x14ac:dyDescent="0.15">
      <c r="A4" s="153" t="s">
        <v>149</v>
      </c>
      <c r="B4" s="104"/>
      <c r="C4" s="96"/>
      <c r="D4" s="97">
        <v>7702</v>
      </c>
      <c r="E4" s="98" t="str">
        <f t="shared" si="0"/>
        <v>木材加工用機械の安全作業</v>
      </c>
      <c r="F4" s="150" t="s">
        <v>274</v>
      </c>
      <c r="G4" s="151" t="s">
        <v>135</v>
      </c>
      <c r="H4" s="97">
        <v>10</v>
      </c>
      <c r="I4" s="97">
        <v>2</v>
      </c>
      <c r="J4" s="106">
        <v>10000</v>
      </c>
      <c r="K4" s="99"/>
      <c r="L4" s="100"/>
      <c r="M4" s="101"/>
      <c r="N4" s="152" t="s">
        <v>151</v>
      </c>
      <c r="O4" s="102" t="str">
        <f t="shared" si="1"/>
        <v>https://www.uitec.jeed.go.jp/training/2022/7702.pdf</v>
      </c>
    </row>
    <row r="5" spans="1:15" s="103" customFormat="1" ht="44.25" customHeight="1" x14ac:dyDescent="0.15">
      <c r="A5" s="153" t="s">
        <v>149</v>
      </c>
      <c r="B5" s="104"/>
      <c r="C5" s="96"/>
      <c r="D5" s="97">
        <v>7703</v>
      </c>
      <c r="E5" s="98" t="str">
        <f t="shared" si="0"/>
        <v>設計技術者に対する機械安全教育
(機械の安全化と国際安全規格編）</v>
      </c>
      <c r="F5" s="150" t="s">
        <v>272</v>
      </c>
      <c r="G5" s="151" t="s">
        <v>271</v>
      </c>
      <c r="H5" s="97">
        <v>20</v>
      </c>
      <c r="I5" s="97">
        <v>2</v>
      </c>
      <c r="J5" s="106">
        <v>20000</v>
      </c>
      <c r="K5" s="99"/>
      <c r="L5" s="100"/>
      <c r="M5" s="101"/>
      <c r="N5" s="152" t="s">
        <v>275</v>
      </c>
      <c r="O5" s="102" t="str">
        <f t="shared" si="1"/>
        <v>https://www.uitec.jeed.go.jp/training/2022/7703.pdf</v>
      </c>
    </row>
    <row r="6" spans="1:15" s="103" customFormat="1" ht="44.25" customHeight="1" x14ac:dyDescent="0.15">
      <c r="A6" s="153" t="s">
        <v>149</v>
      </c>
      <c r="B6" s="104"/>
      <c r="C6" s="96"/>
      <c r="D6" s="97">
        <v>7704</v>
      </c>
      <c r="E6" s="98" t="str">
        <f t="shared" si="0"/>
        <v>設計技術者に対する機械安全教育
（機械安全におけるリスク低減編）</v>
      </c>
      <c r="F6" s="150" t="s">
        <v>276</v>
      </c>
      <c r="G6" s="151" t="s">
        <v>271</v>
      </c>
      <c r="H6" s="97">
        <v>20</v>
      </c>
      <c r="I6" s="97">
        <v>2</v>
      </c>
      <c r="J6" s="106">
        <v>20000</v>
      </c>
      <c r="K6" s="99"/>
      <c r="L6" s="100"/>
      <c r="M6" s="101"/>
      <c r="N6" s="152" t="s">
        <v>277</v>
      </c>
      <c r="O6" s="102" t="str">
        <f t="shared" si="1"/>
        <v>https://www.uitec.jeed.go.jp/training/2022/7704.pdf</v>
      </c>
    </row>
    <row r="7" spans="1:15" s="103" customFormat="1" ht="44.25" customHeight="1" x14ac:dyDescent="0.15">
      <c r="A7" s="153" t="s">
        <v>149</v>
      </c>
      <c r="B7" s="104"/>
      <c r="C7" s="96"/>
      <c r="D7" s="97">
        <v>7705</v>
      </c>
      <c r="E7" s="98" t="str">
        <f t="shared" si="0"/>
        <v>設計技術者に対する機械安全教育
(リスクアセスメントの実践と妥当性確認編)</v>
      </c>
      <c r="F7" s="150" t="s">
        <v>278</v>
      </c>
      <c r="G7" s="151" t="s">
        <v>271</v>
      </c>
      <c r="H7" s="97">
        <v>20</v>
      </c>
      <c r="I7" s="97">
        <v>2</v>
      </c>
      <c r="J7" s="106">
        <v>20000</v>
      </c>
      <c r="K7" s="99"/>
      <c r="L7" s="100"/>
      <c r="M7" s="101"/>
      <c r="N7" s="152" t="s">
        <v>279</v>
      </c>
      <c r="O7" s="102" t="str">
        <f t="shared" si="1"/>
        <v>https://www.uitec.jeed.go.jp/training/2022/7705.pdf</v>
      </c>
    </row>
    <row r="8" spans="1:15" s="103" customFormat="1" ht="44.25" customHeight="1" x14ac:dyDescent="0.15">
      <c r="A8" s="153" t="s">
        <v>149</v>
      </c>
      <c r="B8" s="104"/>
      <c r="C8" s="96"/>
      <c r="D8" s="97">
        <v>7706</v>
      </c>
      <c r="E8" s="98" t="str">
        <f t="shared" si="0"/>
        <v>設計技術者に対する機械安全教育
（機械安全における電気制御システム編）</v>
      </c>
      <c r="F8" s="150" t="s">
        <v>273</v>
      </c>
      <c r="G8" s="151" t="s">
        <v>271</v>
      </c>
      <c r="H8" s="97">
        <v>20</v>
      </c>
      <c r="I8" s="97">
        <v>2</v>
      </c>
      <c r="J8" s="106">
        <v>20000</v>
      </c>
      <c r="K8" s="99"/>
      <c r="L8" s="100"/>
      <c r="M8" s="101"/>
      <c r="N8" s="152" t="s">
        <v>280</v>
      </c>
      <c r="O8" s="102" t="str">
        <f t="shared" si="1"/>
        <v>https://www.uitec.jeed.go.jp/training/2022/7706.pdf</v>
      </c>
    </row>
    <row r="11" spans="1:15" s="95" customFormat="1" ht="18.75" x14ac:dyDescent="0.4">
      <c r="A11" s="146"/>
      <c r="B11" s="87"/>
      <c r="C11" s="87"/>
      <c r="D11" s="92"/>
      <c r="E11" s="93"/>
      <c r="F11" s="94"/>
      <c r="G11" s="154"/>
      <c r="H11" s="92"/>
      <c r="I11" s="92"/>
      <c r="J11" s="221" t="s">
        <v>134</v>
      </c>
      <c r="L11" s="89"/>
      <c r="M11" s="211"/>
      <c r="N11" s="89"/>
      <c r="O11" s="89"/>
    </row>
  </sheetData>
  <autoFilter ref="A2:K8"/>
  <mergeCells count="1">
    <mergeCell ref="C1:K1"/>
  </mergeCells>
  <phoneticPr fontId="1"/>
  <hyperlinks>
    <hyperlink ref="J11"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27"/>
  <sheetViews>
    <sheetView view="pageBreakPreview" topLeftCell="A10" zoomScaleNormal="90" zoomScaleSheetLayoutView="100" workbookViewId="0">
      <selection activeCell="J27" sqref="J27"/>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220" customWidth="1"/>
    <col min="11" max="11" width="9" style="95" customWidth="1"/>
    <col min="12" max="12" width="4.875" style="89" customWidth="1"/>
    <col min="13" max="13" width="9" style="211"/>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216" t="s">
        <v>132</v>
      </c>
      <c r="K2" s="90" t="s">
        <v>133</v>
      </c>
      <c r="L2" s="211"/>
    </row>
    <row r="3" spans="1:15" s="103" customFormat="1" ht="51.75" customHeight="1" x14ac:dyDescent="0.15">
      <c r="A3" s="153" t="s">
        <v>281</v>
      </c>
      <c r="B3" s="104"/>
      <c r="C3" s="96" t="s">
        <v>136</v>
      </c>
      <c r="D3" s="97">
        <v>1801</v>
      </c>
      <c r="E3" s="98" t="str">
        <f t="shared" ref="E3:E24" si="0">HYPERLINK(O3,N3)</f>
        <v>スマートホームの最新動向と実際
－IoT評価ハウス実習－</v>
      </c>
      <c r="F3" s="150" t="s">
        <v>282</v>
      </c>
      <c r="G3" s="151" t="s">
        <v>283</v>
      </c>
      <c r="H3" s="97">
        <v>16</v>
      </c>
      <c r="I3" s="97">
        <v>2</v>
      </c>
      <c r="J3" s="106" t="s">
        <v>165</v>
      </c>
      <c r="K3" s="99"/>
      <c r="L3" s="217"/>
      <c r="M3" s="101"/>
      <c r="N3" s="152" t="s">
        <v>284</v>
      </c>
      <c r="O3" s="102" t="str">
        <f t="shared" ref="O3:O24" si="1">"https://www.uitec.jeed.go.jp/training/2022/"&amp;D3&amp;".pdf"</f>
        <v>https://www.uitec.jeed.go.jp/training/2022/1801.pdf</v>
      </c>
    </row>
    <row r="4" spans="1:15" s="103" customFormat="1" ht="51.75" customHeight="1" x14ac:dyDescent="0.15">
      <c r="A4" s="153" t="s">
        <v>281</v>
      </c>
      <c r="B4" s="104"/>
      <c r="C4" s="96" t="s">
        <v>136</v>
      </c>
      <c r="D4" s="97">
        <v>1802</v>
      </c>
      <c r="E4" s="98" t="str">
        <f t="shared" si="0"/>
        <v>スマートホームの最新動向と実際
－IoT評価ハウス実習－</v>
      </c>
      <c r="F4" s="150" t="s">
        <v>285</v>
      </c>
      <c r="G4" s="151" t="s">
        <v>283</v>
      </c>
      <c r="H4" s="97">
        <v>16</v>
      </c>
      <c r="I4" s="97">
        <v>2</v>
      </c>
      <c r="J4" s="106" t="s">
        <v>165</v>
      </c>
      <c r="K4" s="99"/>
      <c r="L4" s="217"/>
      <c r="M4" s="101"/>
      <c r="N4" s="152" t="s">
        <v>284</v>
      </c>
      <c r="O4" s="102" t="str">
        <f t="shared" si="1"/>
        <v>https://www.uitec.jeed.go.jp/training/2022/1802.pdf</v>
      </c>
    </row>
    <row r="5" spans="1:15" s="103" customFormat="1" ht="34.5" customHeight="1" x14ac:dyDescent="0.15">
      <c r="A5" s="153" t="s">
        <v>281</v>
      </c>
      <c r="B5" s="104"/>
      <c r="C5" s="96" t="s">
        <v>140</v>
      </c>
      <c r="D5" s="97">
        <v>1803</v>
      </c>
      <c r="E5" s="98" t="str">
        <f t="shared" si="0"/>
        <v>Pythonによる科学技術計算入門</v>
      </c>
      <c r="F5" s="150" t="s">
        <v>282</v>
      </c>
      <c r="G5" s="151" t="s">
        <v>286</v>
      </c>
      <c r="H5" s="97">
        <v>10</v>
      </c>
      <c r="I5" s="97">
        <v>2</v>
      </c>
      <c r="J5" s="106">
        <v>6000</v>
      </c>
      <c r="K5" s="99"/>
      <c r="L5" s="217"/>
      <c r="M5" s="101"/>
      <c r="N5" s="152" t="s">
        <v>287</v>
      </c>
      <c r="O5" s="102" t="str">
        <f t="shared" si="1"/>
        <v>https://www.uitec.jeed.go.jp/training/2022/1803.pdf</v>
      </c>
    </row>
    <row r="6" spans="1:15" s="103" customFormat="1" ht="34.5" customHeight="1" x14ac:dyDescent="0.15">
      <c r="A6" s="153" t="s">
        <v>281</v>
      </c>
      <c r="B6" s="104"/>
      <c r="C6" s="96"/>
      <c r="D6" s="97">
        <v>1804</v>
      </c>
      <c r="E6" s="98" t="str">
        <f t="shared" si="0"/>
        <v>Pythonで学ぶ機械学習の仕組み</v>
      </c>
      <c r="F6" s="150" t="s">
        <v>288</v>
      </c>
      <c r="G6" s="151" t="s">
        <v>135</v>
      </c>
      <c r="H6" s="97">
        <v>10</v>
      </c>
      <c r="I6" s="97">
        <v>2</v>
      </c>
      <c r="J6" s="106">
        <v>6000</v>
      </c>
      <c r="K6" s="99"/>
      <c r="L6" s="217"/>
      <c r="M6" s="101"/>
      <c r="N6" s="152" t="s">
        <v>289</v>
      </c>
      <c r="O6" s="102" t="str">
        <f t="shared" si="1"/>
        <v>https://www.uitec.jeed.go.jp/training/2022/1804.pdf</v>
      </c>
    </row>
    <row r="7" spans="1:15" s="103" customFormat="1" ht="34.5" customHeight="1" x14ac:dyDescent="0.15">
      <c r="A7" s="153" t="s">
        <v>281</v>
      </c>
      <c r="B7" s="104"/>
      <c r="C7" s="96"/>
      <c r="D7" s="97">
        <v>1805</v>
      </c>
      <c r="E7" s="98" t="str">
        <f t="shared" si="0"/>
        <v>使いやすさを追求するための
知識・技術の基本体系</v>
      </c>
      <c r="F7" s="150" t="s">
        <v>290</v>
      </c>
      <c r="G7" s="151" t="s">
        <v>135</v>
      </c>
      <c r="H7" s="97">
        <v>10</v>
      </c>
      <c r="I7" s="97">
        <v>2</v>
      </c>
      <c r="J7" s="106">
        <v>6000</v>
      </c>
      <c r="K7" s="99"/>
      <c r="L7" s="217"/>
      <c r="M7" s="101"/>
      <c r="N7" s="152" t="s">
        <v>291</v>
      </c>
      <c r="O7" s="102" t="str">
        <f t="shared" si="1"/>
        <v>https://www.uitec.jeed.go.jp/training/2022/1805.pdf</v>
      </c>
    </row>
    <row r="8" spans="1:15" s="103" customFormat="1" ht="34.5" customHeight="1" x14ac:dyDescent="0.15">
      <c r="A8" s="153" t="s">
        <v>281</v>
      </c>
      <c r="B8" s="104"/>
      <c r="C8" s="105"/>
      <c r="D8" s="97">
        <v>1806</v>
      </c>
      <c r="E8" s="98" t="str">
        <f t="shared" si="0"/>
        <v>使いやすさを追求するための
知識・技術（生体計測実習編）</v>
      </c>
      <c r="F8" s="150" t="s">
        <v>292</v>
      </c>
      <c r="G8" s="183" t="s">
        <v>135</v>
      </c>
      <c r="H8" s="97">
        <v>7</v>
      </c>
      <c r="I8" s="218">
        <v>2</v>
      </c>
      <c r="J8" s="106">
        <v>6000</v>
      </c>
      <c r="K8" s="99"/>
      <c r="L8" s="217"/>
      <c r="M8" s="101"/>
      <c r="N8" s="152" t="s">
        <v>293</v>
      </c>
      <c r="O8" s="102" t="str">
        <f t="shared" si="1"/>
        <v>https://www.uitec.jeed.go.jp/training/2022/1806.pdf</v>
      </c>
    </row>
    <row r="9" spans="1:15" s="103" customFormat="1" ht="34.5" customHeight="1" x14ac:dyDescent="0.15">
      <c r="A9" s="153" t="s">
        <v>281</v>
      </c>
      <c r="B9" s="104"/>
      <c r="C9" s="96"/>
      <c r="D9" s="97">
        <v>1807</v>
      </c>
      <c r="E9" s="98" t="str">
        <f t="shared" si="0"/>
        <v>モーションキャプチャーの概要と操作</v>
      </c>
      <c r="F9" s="150" t="s">
        <v>294</v>
      </c>
      <c r="G9" s="151" t="s">
        <v>135</v>
      </c>
      <c r="H9" s="97">
        <v>10</v>
      </c>
      <c r="I9" s="97">
        <v>2</v>
      </c>
      <c r="J9" s="106">
        <v>6000</v>
      </c>
      <c r="K9" s="99"/>
      <c r="L9" s="217"/>
      <c r="M9" s="101"/>
      <c r="N9" s="152" t="s">
        <v>295</v>
      </c>
      <c r="O9" s="102" t="str">
        <f t="shared" si="1"/>
        <v>https://www.uitec.jeed.go.jp/training/2022/1807.pdf</v>
      </c>
    </row>
    <row r="10" spans="1:15" s="103" customFormat="1" ht="34.5" customHeight="1" x14ac:dyDescent="0.15">
      <c r="A10" s="153" t="s">
        <v>281</v>
      </c>
      <c r="B10" s="104"/>
      <c r="C10" s="96"/>
      <c r="D10" s="97">
        <v>1808</v>
      </c>
      <c r="E10" s="98" t="str">
        <f t="shared" si="0"/>
        <v>ディープラーニングの基礎とその活用</v>
      </c>
      <c r="F10" s="150" t="s">
        <v>296</v>
      </c>
      <c r="G10" s="151" t="s">
        <v>135</v>
      </c>
      <c r="H10" s="97">
        <v>6</v>
      </c>
      <c r="I10" s="97">
        <v>2</v>
      </c>
      <c r="J10" s="106" t="s">
        <v>165</v>
      </c>
      <c r="K10" s="99"/>
      <c r="L10" s="217"/>
      <c r="M10" s="101"/>
      <c r="N10" s="152" t="s">
        <v>297</v>
      </c>
      <c r="O10" s="102" t="str">
        <f t="shared" si="1"/>
        <v>https://www.uitec.jeed.go.jp/training/2022/1808.pdf</v>
      </c>
    </row>
    <row r="11" spans="1:15" s="103" customFormat="1" ht="34.5" customHeight="1" x14ac:dyDescent="0.15">
      <c r="A11" s="153" t="s">
        <v>281</v>
      </c>
      <c r="B11" s="104"/>
      <c r="C11" s="96"/>
      <c r="D11" s="97">
        <v>1809</v>
      </c>
      <c r="E11" s="98" t="str">
        <f t="shared" si="0"/>
        <v>ヴァーチャルリアリティ（AR）実践操作と
応用</v>
      </c>
      <c r="F11" s="150" t="s">
        <v>298</v>
      </c>
      <c r="G11" s="151" t="s">
        <v>135</v>
      </c>
      <c r="H11" s="97">
        <v>10</v>
      </c>
      <c r="I11" s="97">
        <v>2</v>
      </c>
      <c r="J11" s="106">
        <v>6000</v>
      </c>
      <c r="K11" s="99"/>
      <c r="L11" s="217"/>
      <c r="M11" s="101"/>
      <c r="N11" s="152" t="s">
        <v>299</v>
      </c>
      <c r="O11" s="102" t="str">
        <f t="shared" si="1"/>
        <v>https://www.uitec.jeed.go.jp/training/2022/1809.pdf</v>
      </c>
    </row>
    <row r="12" spans="1:15" s="103" customFormat="1" ht="34.5" customHeight="1" x14ac:dyDescent="0.15">
      <c r="A12" s="153" t="s">
        <v>281</v>
      </c>
      <c r="B12" s="104"/>
      <c r="C12" s="96"/>
      <c r="D12" s="97">
        <v>1810</v>
      </c>
      <c r="E12" s="98" t="str">
        <f t="shared" si="0"/>
        <v>使いやすさや快適性を評価する
生体計測技術（アンプ自作編）</v>
      </c>
      <c r="F12" s="150" t="s">
        <v>182</v>
      </c>
      <c r="G12" s="183" t="s">
        <v>135</v>
      </c>
      <c r="H12" s="97">
        <v>10</v>
      </c>
      <c r="I12" s="97">
        <v>2</v>
      </c>
      <c r="J12" s="106">
        <v>6000</v>
      </c>
      <c r="K12" s="99"/>
      <c r="L12" s="217"/>
      <c r="M12" s="101"/>
      <c r="N12" s="152" t="s">
        <v>300</v>
      </c>
      <c r="O12" s="102" t="str">
        <f t="shared" si="1"/>
        <v>https://www.uitec.jeed.go.jp/training/2022/1810.pdf</v>
      </c>
    </row>
    <row r="13" spans="1:15" s="103" customFormat="1" ht="34.5" customHeight="1" x14ac:dyDescent="0.15">
      <c r="A13" s="153" t="s">
        <v>281</v>
      </c>
      <c r="B13" s="104"/>
      <c r="C13" s="96" t="s">
        <v>136</v>
      </c>
      <c r="D13" s="97">
        <v>1811</v>
      </c>
      <c r="E13" s="98" t="str">
        <f t="shared" si="0"/>
        <v>業務効率化に向けた
ＩＴ技術とセキュリティの考え方</v>
      </c>
      <c r="F13" s="150" t="s">
        <v>301</v>
      </c>
      <c r="G13" s="183" t="s">
        <v>302</v>
      </c>
      <c r="H13" s="97" t="s">
        <v>303</v>
      </c>
      <c r="I13" s="97">
        <v>2</v>
      </c>
      <c r="J13" s="106" t="s">
        <v>165</v>
      </c>
      <c r="K13" s="99"/>
      <c r="L13" s="217"/>
      <c r="M13" s="101"/>
      <c r="N13" s="152" t="s">
        <v>304</v>
      </c>
      <c r="O13" s="102" t="str">
        <f t="shared" si="1"/>
        <v>https://www.uitec.jeed.go.jp/training/2022/1811.pdf</v>
      </c>
    </row>
    <row r="14" spans="1:15" s="103" customFormat="1" ht="34.5" customHeight="1" x14ac:dyDescent="0.15">
      <c r="A14" s="153" t="s">
        <v>281</v>
      </c>
      <c r="B14" s="104"/>
      <c r="C14" s="96" t="s">
        <v>136</v>
      </c>
      <c r="D14" s="97">
        <v>1812</v>
      </c>
      <c r="E14" s="98" t="str">
        <f t="shared" si="0"/>
        <v>業務効率化に向けたＩＴ技術（初級編）</v>
      </c>
      <c r="F14" s="150" t="s">
        <v>305</v>
      </c>
      <c r="G14" s="183" t="s">
        <v>302</v>
      </c>
      <c r="H14" s="97" t="s">
        <v>303</v>
      </c>
      <c r="I14" s="97">
        <v>2</v>
      </c>
      <c r="J14" s="106" t="s">
        <v>165</v>
      </c>
      <c r="K14" s="99"/>
      <c r="L14" s="217"/>
      <c r="M14" s="101"/>
      <c r="N14" s="152" t="s">
        <v>306</v>
      </c>
      <c r="O14" s="102" t="str">
        <f t="shared" si="1"/>
        <v>https://www.uitec.jeed.go.jp/training/2022/1812.pdf</v>
      </c>
    </row>
    <row r="15" spans="1:15" s="103" customFormat="1" ht="35.1" customHeight="1" x14ac:dyDescent="0.15">
      <c r="A15" s="153" t="s">
        <v>281</v>
      </c>
      <c r="B15" s="104"/>
      <c r="C15" s="96" t="s">
        <v>140</v>
      </c>
      <c r="D15" s="97">
        <v>1813</v>
      </c>
      <c r="E15" s="98" t="str">
        <f t="shared" si="0"/>
        <v>ドローン操作・安全（基礎編）</v>
      </c>
      <c r="F15" s="150" t="s">
        <v>307</v>
      </c>
      <c r="G15" s="183" t="s">
        <v>135</v>
      </c>
      <c r="H15" s="97">
        <v>6</v>
      </c>
      <c r="I15" s="97">
        <v>2</v>
      </c>
      <c r="J15" s="106">
        <v>6000</v>
      </c>
      <c r="K15" s="99"/>
      <c r="L15" s="217"/>
      <c r="M15" s="101"/>
      <c r="N15" s="152" t="s">
        <v>308</v>
      </c>
      <c r="O15" s="102" t="str">
        <f t="shared" si="1"/>
        <v>https://www.uitec.jeed.go.jp/training/2022/1813.pdf</v>
      </c>
    </row>
    <row r="16" spans="1:15" s="103" customFormat="1" ht="35.1" customHeight="1" x14ac:dyDescent="0.15">
      <c r="A16" s="153" t="s">
        <v>281</v>
      </c>
      <c r="B16" s="104"/>
      <c r="C16" s="96" t="s">
        <v>136</v>
      </c>
      <c r="D16" s="97">
        <v>1814</v>
      </c>
      <c r="E16" s="98" t="str">
        <f t="shared" si="0"/>
        <v>ドローン操作・安全（応用編）</v>
      </c>
      <c r="F16" s="150" t="s">
        <v>309</v>
      </c>
      <c r="G16" s="183" t="s">
        <v>183</v>
      </c>
      <c r="H16" s="97">
        <v>6</v>
      </c>
      <c r="I16" s="97">
        <v>2</v>
      </c>
      <c r="J16" s="106">
        <v>6000</v>
      </c>
      <c r="K16" s="99"/>
      <c r="L16" s="217"/>
      <c r="M16" s="101"/>
      <c r="N16" s="152" t="s">
        <v>310</v>
      </c>
      <c r="O16" s="102" t="str">
        <f t="shared" si="1"/>
        <v>https://www.uitec.jeed.go.jp/training/2022/1814.pdf</v>
      </c>
    </row>
    <row r="17" spans="1:15" s="103" customFormat="1" ht="35.1" customHeight="1" x14ac:dyDescent="0.15">
      <c r="A17" s="153" t="s">
        <v>281</v>
      </c>
      <c r="B17" s="104"/>
      <c r="C17" s="96"/>
      <c r="D17" s="97">
        <v>1815</v>
      </c>
      <c r="E17" s="98" t="str">
        <f t="shared" si="0"/>
        <v>地理情報システムGISの導入</v>
      </c>
      <c r="F17" s="150" t="s">
        <v>311</v>
      </c>
      <c r="G17" s="183" t="s">
        <v>135</v>
      </c>
      <c r="H17" s="97">
        <v>10</v>
      </c>
      <c r="I17" s="97">
        <v>2</v>
      </c>
      <c r="J17" s="106">
        <v>9500</v>
      </c>
      <c r="K17" s="99"/>
      <c r="L17" s="217"/>
      <c r="M17" s="101"/>
      <c r="N17" s="152" t="s">
        <v>312</v>
      </c>
      <c r="O17" s="102" t="str">
        <f t="shared" si="1"/>
        <v>https://www.uitec.jeed.go.jp/training/2022/1815.pdf</v>
      </c>
    </row>
    <row r="18" spans="1:15" s="103" customFormat="1" ht="35.1" customHeight="1" x14ac:dyDescent="0.15">
      <c r="A18" s="153" t="s">
        <v>281</v>
      </c>
      <c r="B18" s="104"/>
      <c r="C18" s="96"/>
      <c r="D18" s="97">
        <v>1816</v>
      </c>
      <c r="E18" s="98" t="str">
        <f t="shared" si="0"/>
        <v>顧客ニーズに柔軟に応える
ものづくりマネジメント</v>
      </c>
      <c r="F18" s="150" t="s">
        <v>272</v>
      </c>
      <c r="G18" s="183" t="s">
        <v>313</v>
      </c>
      <c r="H18" s="97">
        <v>10</v>
      </c>
      <c r="I18" s="97">
        <v>2</v>
      </c>
      <c r="J18" s="106">
        <v>8000</v>
      </c>
      <c r="K18" s="99"/>
      <c r="L18" s="217"/>
      <c r="M18" s="101"/>
      <c r="N18" s="152" t="s">
        <v>314</v>
      </c>
      <c r="O18" s="102" t="str">
        <f t="shared" si="1"/>
        <v>https://www.uitec.jeed.go.jp/training/2022/1816.pdf</v>
      </c>
    </row>
    <row r="19" spans="1:15" s="103" customFormat="1" ht="35.1" customHeight="1" x14ac:dyDescent="0.15">
      <c r="A19" s="153" t="s">
        <v>281</v>
      </c>
      <c r="B19" s="104"/>
      <c r="C19" s="96"/>
      <c r="D19" s="97">
        <v>1817</v>
      </c>
      <c r="E19" s="98" t="str">
        <f t="shared" si="0"/>
        <v>特許とAI・IoT技術　</v>
      </c>
      <c r="F19" s="150" t="s">
        <v>166</v>
      </c>
      <c r="G19" s="183" t="s">
        <v>271</v>
      </c>
      <c r="H19" s="97">
        <v>20</v>
      </c>
      <c r="I19" s="97">
        <v>2</v>
      </c>
      <c r="J19" s="106" t="s">
        <v>165</v>
      </c>
      <c r="K19" s="99"/>
      <c r="L19" s="217"/>
      <c r="M19" s="219"/>
      <c r="N19" s="152" t="s">
        <v>315</v>
      </c>
      <c r="O19" s="102" t="str">
        <f t="shared" si="1"/>
        <v>https://www.uitec.jeed.go.jp/training/2022/1817.pdf</v>
      </c>
    </row>
    <row r="20" spans="1:15" s="103" customFormat="1" ht="35.1" customHeight="1" x14ac:dyDescent="0.15">
      <c r="A20" s="153" t="s">
        <v>281</v>
      </c>
      <c r="B20" s="104"/>
      <c r="C20" s="96"/>
      <c r="D20" s="97">
        <v>1818</v>
      </c>
      <c r="E20" s="98" t="str">
        <f t="shared" si="0"/>
        <v>物理学の視覚的アプローチ手法</v>
      </c>
      <c r="F20" s="150" t="s">
        <v>166</v>
      </c>
      <c r="G20" s="151" t="s">
        <v>135</v>
      </c>
      <c r="H20" s="97">
        <v>8</v>
      </c>
      <c r="I20" s="97">
        <v>2</v>
      </c>
      <c r="J20" s="106" t="s">
        <v>165</v>
      </c>
      <c r="K20" s="99"/>
      <c r="L20" s="217"/>
      <c r="M20" s="219"/>
      <c r="N20" s="152" t="s">
        <v>316</v>
      </c>
      <c r="O20" s="102" t="str">
        <f t="shared" si="1"/>
        <v>https://www.uitec.jeed.go.jp/training/2022/1818.pdf</v>
      </c>
    </row>
    <row r="21" spans="1:15" s="103" customFormat="1" ht="35.1" customHeight="1" x14ac:dyDescent="0.15">
      <c r="A21" s="153" t="s">
        <v>281</v>
      </c>
      <c r="B21" s="104"/>
      <c r="C21" s="96"/>
      <c r="D21" s="97">
        <v>1819</v>
      </c>
      <c r="E21" s="98" t="str">
        <f t="shared" si="0"/>
        <v>表計算ソフトによる統計解析実習</v>
      </c>
      <c r="F21" s="150" t="s">
        <v>317</v>
      </c>
      <c r="G21" s="183" t="s">
        <v>271</v>
      </c>
      <c r="H21" s="97">
        <v>10</v>
      </c>
      <c r="I21" s="97">
        <v>2</v>
      </c>
      <c r="J21" s="106">
        <v>6000</v>
      </c>
      <c r="K21" s="99"/>
      <c r="L21" s="217"/>
      <c r="M21" s="219"/>
      <c r="N21" s="152" t="s">
        <v>318</v>
      </c>
      <c r="O21" s="102" t="str">
        <f t="shared" si="1"/>
        <v>https://www.uitec.jeed.go.jp/training/2022/1819.pdf</v>
      </c>
    </row>
    <row r="22" spans="1:15" s="103" customFormat="1" ht="51.75" customHeight="1" x14ac:dyDescent="0.15">
      <c r="A22" s="153" t="s">
        <v>281</v>
      </c>
      <c r="B22" s="104"/>
      <c r="C22" s="96"/>
      <c r="D22" s="97">
        <v>1820</v>
      </c>
      <c r="E22" s="98" t="str">
        <f t="shared" si="0"/>
        <v>ものづくりの工程における
人間工学的考え方
～「開発課題」強化のために～</v>
      </c>
      <c r="F22" s="150" t="s">
        <v>319</v>
      </c>
      <c r="G22" s="151" t="s">
        <v>271</v>
      </c>
      <c r="H22" s="97">
        <v>10</v>
      </c>
      <c r="I22" s="97">
        <v>2</v>
      </c>
      <c r="J22" s="106">
        <v>6000</v>
      </c>
      <c r="K22" s="99"/>
      <c r="L22" s="217"/>
      <c r="M22" s="101"/>
      <c r="N22" s="152" t="s">
        <v>320</v>
      </c>
      <c r="O22" s="102" t="str">
        <f t="shared" si="1"/>
        <v>https://www.uitec.jeed.go.jp/training/2022/1820.pdf</v>
      </c>
    </row>
    <row r="23" spans="1:15" s="103" customFormat="1" ht="35.1" customHeight="1" x14ac:dyDescent="0.15">
      <c r="A23" s="153" t="s">
        <v>281</v>
      </c>
      <c r="B23" s="104"/>
      <c r="C23" s="96" t="s">
        <v>136</v>
      </c>
      <c r="D23" s="97">
        <v>1821</v>
      </c>
      <c r="E23" s="98" t="str">
        <f t="shared" si="0"/>
        <v>物理実験を通じた分析、検証
及び報告書作成スキルの向上</v>
      </c>
      <c r="F23" s="150" t="s">
        <v>321</v>
      </c>
      <c r="G23" s="151" t="s">
        <v>135</v>
      </c>
      <c r="H23" s="97">
        <v>6</v>
      </c>
      <c r="I23" s="97">
        <v>2</v>
      </c>
      <c r="J23" s="106" t="s">
        <v>165</v>
      </c>
      <c r="K23" s="99"/>
      <c r="L23" s="217"/>
      <c r="M23" s="101"/>
      <c r="N23" s="152" t="s">
        <v>322</v>
      </c>
      <c r="O23" s="102" t="str">
        <f t="shared" si="1"/>
        <v>https://www.uitec.jeed.go.jp/training/2022/1821.pdf</v>
      </c>
    </row>
    <row r="24" spans="1:15" s="103" customFormat="1" ht="35.1" customHeight="1" x14ac:dyDescent="0.15">
      <c r="A24" s="153" t="s">
        <v>281</v>
      </c>
      <c r="B24" s="104"/>
      <c r="C24" s="96"/>
      <c r="D24" s="97">
        <v>1822</v>
      </c>
      <c r="E24" s="98" t="str">
        <f t="shared" si="0"/>
        <v>技術基礎の数学教育</v>
      </c>
      <c r="F24" s="150" t="s">
        <v>323</v>
      </c>
      <c r="G24" s="183" t="s">
        <v>135</v>
      </c>
      <c r="H24" s="97">
        <v>20</v>
      </c>
      <c r="I24" s="97">
        <v>2</v>
      </c>
      <c r="J24" s="106" t="s">
        <v>165</v>
      </c>
      <c r="K24" s="99"/>
      <c r="L24" s="217"/>
      <c r="M24" s="101"/>
      <c r="N24" s="152" t="s">
        <v>324</v>
      </c>
      <c r="O24" s="102" t="str">
        <f t="shared" si="1"/>
        <v>https://www.uitec.jeed.go.jp/training/2022/1822.pdf</v>
      </c>
    </row>
    <row r="27" spans="1:15" s="95" customFormat="1" ht="18.75" x14ac:dyDescent="0.4">
      <c r="A27" s="146"/>
      <c r="B27" s="87"/>
      <c r="C27" s="87"/>
      <c r="D27" s="92"/>
      <c r="E27" s="93"/>
      <c r="F27" s="94"/>
      <c r="G27" s="154"/>
      <c r="H27" s="92"/>
      <c r="I27" s="92"/>
      <c r="J27" s="221" t="s">
        <v>134</v>
      </c>
      <c r="L27" s="89"/>
      <c r="M27" s="211"/>
      <c r="N27" s="89"/>
      <c r="O27" s="89"/>
    </row>
  </sheetData>
  <autoFilter ref="A2:K24"/>
  <mergeCells count="1">
    <mergeCell ref="C1:K1"/>
  </mergeCells>
  <phoneticPr fontId="1"/>
  <hyperlinks>
    <hyperlink ref="J27"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12" sqref="T12"/>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55" customWidth="1"/>
    <col min="11" max="11" width="9" style="95" customWidth="1"/>
    <col min="12" max="12" width="4.875" style="89" customWidth="1"/>
    <col min="13" max="13" width="9" style="144"/>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49" t="s">
        <v>132</v>
      </c>
      <c r="K2" s="90" t="s">
        <v>133</v>
      </c>
      <c r="L2" s="144"/>
    </row>
    <row r="3" spans="1:15" s="103" customFormat="1" ht="35.1" customHeight="1" x14ac:dyDescent="0.15">
      <c r="A3" s="153" t="s">
        <v>137</v>
      </c>
      <c r="B3" s="104"/>
      <c r="C3" s="105" t="s">
        <v>136</v>
      </c>
      <c r="D3" s="97">
        <v>6101</v>
      </c>
      <c r="E3" s="98" t="str">
        <f t="shared" ref="E3:E9" si="0">HYPERLINK(O3,N3)</f>
        <v>漆塗装の技術技能とデザイン手法</v>
      </c>
      <c r="F3" s="150" t="s">
        <v>167</v>
      </c>
      <c r="G3" s="151" t="s">
        <v>135</v>
      </c>
      <c r="H3" s="97">
        <v>6</v>
      </c>
      <c r="I3" s="97">
        <v>5</v>
      </c>
      <c r="J3" s="106">
        <v>31000</v>
      </c>
      <c r="K3" s="99"/>
      <c r="L3" s="100"/>
      <c r="M3" s="101"/>
      <c r="N3" s="152" t="s">
        <v>168</v>
      </c>
      <c r="O3" s="102" t="str">
        <f t="shared" ref="O3:O9" si="1">"https://www.uitec.jeed.go.jp/training/2022/"&amp;D3&amp;".pdf"</f>
        <v>https://www.uitec.jeed.go.jp/training/2022/6101.pdf</v>
      </c>
    </row>
    <row r="4" spans="1:15" s="103" customFormat="1" ht="35.1" customHeight="1" x14ac:dyDescent="0.15">
      <c r="A4" s="153" t="s">
        <v>137</v>
      </c>
      <c r="B4" s="104"/>
      <c r="C4" s="105"/>
      <c r="D4" s="97">
        <v>6103</v>
      </c>
      <c r="E4" s="98" t="str">
        <f t="shared" si="0"/>
        <v>建築に使用される木質材料の性質と
利用技術</v>
      </c>
      <c r="F4" s="150" t="s">
        <v>169</v>
      </c>
      <c r="G4" s="151" t="s">
        <v>135</v>
      </c>
      <c r="H4" s="97">
        <v>10</v>
      </c>
      <c r="I4" s="97">
        <v>2</v>
      </c>
      <c r="J4" s="106">
        <v>10000</v>
      </c>
      <c r="K4" s="99"/>
      <c r="L4" s="100"/>
      <c r="M4" s="101"/>
      <c r="N4" s="152" t="s">
        <v>170</v>
      </c>
      <c r="O4" s="102" t="str">
        <f t="shared" si="1"/>
        <v>https://www.uitec.jeed.go.jp/training/2022/6103.pdf</v>
      </c>
    </row>
    <row r="5" spans="1:15" s="103" customFormat="1" ht="35.1" customHeight="1" x14ac:dyDescent="0.15">
      <c r="A5" s="153" t="s">
        <v>137</v>
      </c>
      <c r="B5" s="104"/>
      <c r="C5" s="96" t="s">
        <v>140</v>
      </c>
      <c r="D5" s="97">
        <v>6104</v>
      </c>
      <c r="E5" s="98" t="str">
        <f t="shared" si="0"/>
        <v>木工塗装の技術技能とデザイン展開</v>
      </c>
      <c r="F5" s="150" t="s">
        <v>171</v>
      </c>
      <c r="G5" s="151" t="s">
        <v>135</v>
      </c>
      <c r="H5" s="97">
        <v>6</v>
      </c>
      <c r="I5" s="97">
        <v>3</v>
      </c>
      <c r="J5" s="106">
        <v>19000</v>
      </c>
      <c r="K5" s="99"/>
      <c r="L5" s="100"/>
      <c r="M5" s="101"/>
      <c r="N5" s="152" t="s">
        <v>172</v>
      </c>
      <c r="O5" s="102" t="str">
        <f t="shared" si="1"/>
        <v>https://www.uitec.jeed.go.jp/training/2022/6104.pdf</v>
      </c>
    </row>
    <row r="6" spans="1:15" s="103" customFormat="1" ht="35.1" customHeight="1" x14ac:dyDescent="0.15">
      <c r="A6" s="153" t="s">
        <v>137</v>
      </c>
      <c r="B6" s="104"/>
      <c r="C6" s="96"/>
      <c r="D6" s="97">
        <v>6105</v>
      </c>
      <c r="E6" s="98" t="str">
        <f t="shared" si="0"/>
        <v>実習で学ぶコンクリートの基本</v>
      </c>
      <c r="F6" s="150" t="s">
        <v>173</v>
      </c>
      <c r="G6" s="151" t="s">
        <v>135</v>
      </c>
      <c r="H6" s="97">
        <v>10</v>
      </c>
      <c r="I6" s="97">
        <v>2</v>
      </c>
      <c r="J6" s="106" t="s">
        <v>165</v>
      </c>
      <c r="K6" s="99"/>
      <c r="L6" s="100"/>
      <c r="M6" s="101"/>
      <c r="N6" s="152" t="s">
        <v>174</v>
      </c>
      <c r="O6" s="102" t="str">
        <f t="shared" si="1"/>
        <v>https://www.uitec.jeed.go.jp/training/2022/6105.pdf</v>
      </c>
    </row>
    <row r="7" spans="1:15" s="103" customFormat="1" ht="35.1" customHeight="1" x14ac:dyDescent="0.15">
      <c r="A7" s="153" t="s">
        <v>137</v>
      </c>
      <c r="B7" s="104"/>
      <c r="C7" s="96"/>
      <c r="D7" s="97">
        <v>6106</v>
      </c>
      <c r="E7" s="98" t="str">
        <f t="shared" si="0"/>
        <v>木工機械を用いた加工技術 ルータ編</v>
      </c>
      <c r="F7" s="150" t="s">
        <v>166</v>
      </c>
      <c r="G7" s="151" t="s">
        <v>135</v>
      </c>
      <c r="H7" s="97">
        <v>8</v>
      </c>
      <c r="I7" s="97">
        <v>2</v>
      </c>
      <c r="J7" s="106">
        <v>11000</v>
      </c>
      <c r="K7" s="99"/>
      <c r="L7" s="100"/>
      <c r="M7" s="101"/>
      <c r="N7" s="152" t="s">
        <v>175</v>
      </c>
      <c r="O7" s="102" t="str">
        <f t="shared" si="1"/>
        <v>https://www.uitec.jeed.go.jp/training/2022/6106.pdf</v>
      </c>
    </row>
    <row r="8" spans="1:15" s="103" customFormat="1" ht="35.1" customHeight="1" x14ac:dyDescent="0.15">
      <c r="A8" s="153" t="s">
        <v>137</v>
      </c>
      <c r="B8" s="104"/>
      <c r="C8" s="96"/>
      <c r="D8" s="97">
        <v>6107</v>
      </c>
      <c r="E8" s="98" t="str">
        <f t="shared" si="0"/>
        <v>Rを用いた木材の材料試験結果の
統計的処理法</v>
      </c>
      <c r="F8" s="150" t="s">
        <v>176</v>
      </c>
      <c r="G8" s="151" t="s">
        <v>135</v>
      </c>
      <c r="H8" s="97">
        <v>10</v>
      </c>
      <c r="I8" s="97">
        <v>2</v>
      </c>
      <c r="J8" s="106">
        <v>10000</v>
      </c>
      <c r="K8" s="99"/>
      <c r="L8" s="100"/>
      <c r="M8" s="101"/>
      <c r="N8" s="152" t="s">
        <v>138</v>
      </c>
      <c r="O8" s="102" t="str">
        <f t="shared" si="1"/>
        <v>https://www.uitec.jeed.go.jp/training/2022/6107.pdf</v>
      </c>
    </row>
    <row r="9" spans="1:15" s="103" customFormat="1" ht="35.1" customHeight="1" x14ac:dyDescent="0.15">
      <c r="A9" s="153" t="s">
        <v>137</v>
      </c>
      <c r="B9" s="104"/>
      <c r="C9" s="96"/>
      <c r="D9" s="97">
        <v>6108</v>
      </c>
      <c r="E9" s="98" t="str">
        <f t="shared" si="0"/>
        <v>木材の人工乾燥技術</v>
      </c>
      <c r="F9" s="150" t="s">
        <v>177</v>
      </c>
      <c r="G9" s="151" t="s">
        <v>135</v>
      </c>
      <c r="H9" s="97">
        <v>10</v>
      </c>
      <c r="I9" s="97">
        <v>2</v>
      </c>
      <c r="J9" s="106">
        <v>10000</v>
      </c>
      <c r="K9" s="99"/>
      <c r="L9" s="100"/>
      <c r="M9" s="101"/>
      <c r="N9" s="152" t="s">
        <v>139</v>
      </c>
      <c r="O9" s="102" t="str">
        <f t="shared" si="1"/>
        <v>https://www.uitec.jeed.go.jp/training/2022/6108.pdf</v>
      </c>
    </row>
    <row r="12" spans="1:15" s="95" customFormat="1" ht="18.75" x14ac:dyDescent="0.4">
      <c r="A12" s="146"/>
      <c r="B12" s="87"/>
      <c r="C12" s="87"/>
      <c r="D12" s="92"/>
      <c r="E12" s="93"/>
      <c r="F12" s="94"/>
      <c r="G12" s="154"/>
      <c r="H12" s="92"/>
      <c r="I12" s="92"/>
      <c r="J12" s="221" t="s">
        <v>134</v>
      </c>
      <c r="L12" s="89"/>
      <c r="M12" s="144"/>
      <c r="N12" s="89"/>
      <c r="O12" s="89"/>
    </row>
  </sheetData>
  <autoFilter ref="A2:K9"/>
  <mergeCells count="1">
    <mergeCell ref="C1:K1"/>
  </mergeCells>
  <phoneticPr fontId="1"/>
  <hyperlinks>
    <hyperlink ref="J12"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58" customWidth="1"/>
    <col min="11" max="11" width="9" style="95" customWidth="1"/>
    <col min="12" max="12" width="4.875" style="89" customWidth="1"/>
    <col min="13" max="13" width="9" style="145"/>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57" t="s">
        <v>132</v>
      </c>
      <c r="K2" s="90" t="s">
        <v>133</v>
      </c>
      <c r="L2" s="145"/>
    </row>
    <row r="3" spans="1:15" s="103" customFormat="1" ht="35.1" customHeight="1" x14ac:dyDescent="0.15">
      <c r="A3" s="153" t="s">
        <v>137</v>
      </c>
      <c r="B3" s="104"/>
      <c r="C3" s="96"/>
      <c r="D3" s="97">
        <v>6201</v>
      </c>
      <c r="E3" s="98" t="str">
        <f t="shared" ref="E3:E4" si="0">HYPERLINK(O3,N3)</f>
        <v>住宅の省エネルギー性能評価手法</v>
      </c>
      <c r="F3" s="150" t="s">
        <v>179</v>
      </c>
      <c r="G3" s="151" t="s">
        <v>135</v>
      </c>
      <c r="H3" s="97">
        <v>10</v>
      </c>
      <c r="I3" s="97">
        <v>2</v>
      </c>
      <c r="J3" s="106">
        <v>6000</v>
      </c>
      <c r="K3" s="99"/>
      <c r="L3" s="100"/>
      <c r="M3" s="101"/>
      <c r="N3" s="152" t="s">
        <v>180</v>
      </c>
      <c r="O3" s="102" t="str">
        <f t="shared" ref="O3:O4" si="1">"https://www.uitec.jeed.go.jp/training/2022/"&amp;D3&amp;".pdf"</f>
        <v>https://www.uitec.jeed.go.jp/training/2022/6201.pdf</v>
      </c>
    </row>
    <row r="4" spans="1:15" s="103" customFormat="1" ht="35.1" customHeight="1" x14ac:dyDescent="0.15">
      <c r="A4" s="153" t="s">
        <v>137</v>
      </c>
      <c r="B4" s="104"/>
      <c r="C4" s="96"/>
      <c r="D4" s="97">
        <v>6202</v>
      </c>
      <c r="E4" s="98" t="str">
        <f t="shared" si="0"/>
        <v>屋内外の温熱環境予測と制御に関する
技術</v>
      </c>
      <c r="F4" s="150" t="s">
        <v>178</v>
      </c>
      <c r="G4" s="151" t="s">
        <v>135</v>
      </c>
      <c r="H4" s="97">
        <v>10</v>
      </c>
      <c r="I4" s="97">
        <v>2</v>
      </c>
      <c r="J4" s="106">
        <v>6000</v>
      </c>
      <c r="K4" s="99"/>
      <c r="L4" s="100"/>
      <c r="M4" s="101"/>
      <c r="N4" s="152" t="s">
        <v>181</v>
      </c>
      <c r="O4" s="102" t="str">
        <f t="shared" si="1"/>
        <v>https://www.uitec.jeed.go.jp/training/2022/6202.pdf</v>
      </c>
    </row>
    <row r="7" spans="1:15" s="95" customFormat="1" ht="18.75" x14ac:dyDescent="0.4">
      <c r="A7" s="146"/>
      <c r="B7" s="87"/>
      <c r="C7" s="87"/>
      <c r="D7" s="92"/>
      <c r="E7" s="93"/>
      <c r="F7" s="94"/>
      <c r="G7" s="154"/>
      <c r="H7" s="92"/>
      <c r="I7" s="92"/>
      <c r="J7" s="221" t="s">
        <v>134</v>
      </c>
      <c r="L7" s="89"/>
      <c r="M7" s="145"/>
      <c r="N7" s="89"/>
      <c r="O7" s="89"/>
    </row>
  </sheetData>
  <autoFilter ref="A2:K4"/>
  <mergeCells count="1">
    <mergeCell ref="C1:K1"/>
  </mergeCells>
  <phoneticPr fontId="1"/>
  <hyperlinks>
    <hyperlink ref="J7"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61" customWidth="1"/>
    <col min="11" max="11" width="9" style="95" customWidth="1"/>
    <col min="12" max="12" width="4.875" style="89" customWidth="1"/>
    <col min="13" max="13" width="9" style="156"/>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60" t="s">
        <v>132</v>
      </c>
      <c r="K2" s="90" t="s">
        <v>133</v>
      </c>
      <c r="L2" s="156"/>
    </row>
    <row r="5" spans="1:15" s="95" customFormat="1" ht="18.75" x14ac:dyDescent="0.4">
      <c r="A5" s="146"/>
      <c r="B5" s="87"/>
      <c r="C5" s="87"/>
      <c r="D5" s="92"/>
      <c r="E5" s="93"/>
      <c r="F5" s="94"/>
      <c r="G5" s="154"/>
      <c r="H5" s="92"/>
      <c r="I5" s="92"/>
      <c r="J5" s="221" t="s">
        <v>134</v>
      </c>
      <c r="L5" s="89"/>
      <c r="M5" s="156"/>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64" customWidth="1"/>
    <col min="11" max="11" width="9" style="95" customWidth="1"/>
    <col min="12" max="12" width="4.875" style="89" customWidth="1"/>
    <col min="13" max="13" width="9" style="159"/>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63" t="s">
        <v>132</v>
      </c>
      <c r="K2" s="90" t="s">
        <v>133</v>
      </c>
      <c r="L2" s="159"/>
    </row>
    <row r="5" spans="1:15" s="95" customFormat="1" ht="18.75" x14ac:dyDescent="0.4">
      <c r="A5" s="146"/>
      <c r="B5" s="87"/>
      <c r="C5" s="87"/>
      <c r="D5" s="92"/>
      <c r="E5" s="93"/>
      <c r="F5" s="94"/>
      <c r="G5" s="154"/>
      <c r="H5" s="92"/>
      <c r="I5" s="92"/>
      <c r="J5" s="221" t="s">
        <v>134</v>
      </c>
      <c r="L5" s="89"/>
      <c r="M5" s="159"/>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68" customWidth="1"/>
    <col min="11" max="11" width="9" style="95" customWidth="1"/>
    <col min="12" max="12" width="4.875" style="89" customWidth="1"/>
    <col min="13" max="13" width="9" style="162"/>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66" t="s">
        <v>132</v>
      </c>
      <c r="K2" s="90" t="s">
        <v>133</v>
      </c>
      <c r="L2" s="162"/>
    </row>
    <row r="3" spans="1:15" s="103" customFormat="1" ht="35.1" customHeight="1" x14ac:dyDescent="0.15">
      <c r="A3" s="153" t="s">
        <v>137</v>
      </c>
      <c r="B3" s="104"/>
      <c r="C3" s="96"/>
      <c r="D3" s="97">
        <v>6203</v>
      </c>
      <c r="E3" s="98" t="str">
        <f t="shared" ref="E3" si="0">HYPERLINK(O3,N3)</f>
        <v>在来木造住宅設計技術
（意匠・法規・構造編）</v>
      </c>
      <c r="F3" s="150" t="s">
        <v>184</v>
      </c>
      <c r="G3" s="151" t="s">
        <v>135</v>
      </c>
      <c r="H3" s="97">
        <v>10</v>
      </c>
      <c r="I3" s="97">
        <v>3</v>
      </c>
      <c r="J3" s="106">
        <v>8500</v>
      </c>
      <c r="K3" s="99"/>
      <c r="L3" s="100"/>
      <c r="M3" s="101"/>
      <c r="N3" s="152" t="s">
        <v>185</v>
      </c>
      <c r="O3" s="102" t="str">
        <f t="shared" ref="O3" si="1">"https://www.uitec.jeed.go.jp/training/2022/"&amp;D3&amp;".pdf"</f>
        <v>https://www.uitec.jeed.go.jp/training/2022/6203.pdf</v>
      </c>
    </row>
    <row r="4" spans="1:15" s="103" customFormat="1" ht="35.1" customHeight="1" x14ac:dyDescent="0.15">
      <c r="A4" s="153" t="s">
        <v>137</v>
      </c>
      <c r="B4" s="104"/>
      <c r="C4" s="96"/>
      <c r="D4" s="97">
        <v>6204</v>
      </c>
      <c r="E4" s="98" t="str">
        <f t="shared" ref="E4:E11" si="2">HYPERLINK(O4,N4)</f>
        <v>在来木造住宅設計技術
（環境・設備編）</v>
      </c>
      <c r="F4" s="150" t="s">
        <v>186</v>
      </c>
      <c r="G4" s="151" t="s">
        <v>135</v>
      </c>
      <c r="H4" s="97">
        <v>10</v>
      </c>
      <c r="I4" s="97">
        <v>2</v>
      </c>
      <c r="J4" s="106">
        <v>10000</v>
      </c>
      <c r="K4" s="99"/>
      <c r="L4" s="100"/>
      <c r="M4" s="101"/>
      <c r="N4" s="152" t="s">
        <v>187</v>
      </c>
      <c r="O4" s="102" t="str">
        <f t="shared" ref="O4:O11" si="3">"https://www.uitec.jeed.go.jp/training/2022/"&amp;D4&amp;".pdf"</f>
        <v>https://www.uitec.jeed.go.jp/training/2022/6204.pdf</v>
      </c>
    </row>
    <row r="5" spans="1:15" s="109" customFormat="1" ht="35.1" customHeight="1" x14ac:dyDescent="0.15">
      <c r="A5" s="153" t="s">
        <v>137</v>
      </c>
      <c r="B5" s="104"/>
      <c r="C5" s="96" t="s">
        <v>136</v>
      </c>
      <c r="D5" s="97">
        <v>6205</v>
      </c>
      <c r="E5" s="167" t="str">
        <f t="shared" si="2"/>
        <v>防災コミュニティデザイン
－生活者が考え育む住環境の安心安全－</v>
      </c>
      <c r="F5" s="150" t="s">
        <v>188</v>
      </c>
      <c r="G5" s="151" t="s">
        <v>135</v>
      </c>
      <c r="H5" s="97">
        <v>10</v>
      </c>
      <c r="I5" s="97">
        <v>2</v>
      </c>
      <c r="J5" s="106">
        <v>10000</v>
      </c>
      <c r="K5" s="99"/>
      <c r="L5" s="107"/>
      <c r="M5" s="108"/>
      <c r="N5" s="152" t="s">
        <v>189</v>
      </c>
      <c r="O5" s="102" t="str">
        <f t="shared" si="3"/>
        <v>https://www.uitec.jeed.go.jp/training/2022/6205.pdf</v>
      </c>
    </row>
    <row r="6" spans="1:15" s="103" customFormat="1" ht="35.1" customHeight="1" x14ac:dyDescent="0.15">
      <c r="A6" s="153" t="s">
        <v>137</v>
      </c>
      <c r="B6" s="104"/>
      <c r="C6" s="96" t="s">
        <v>136</v>
      </c>
      <c r="D6" s="97">
        <v>6206</v>
      </c>
      <c r="E6" s="98" t="str">
        <f t="shared" si="2"/>
        <v>インテリアパース技法</v>
      </c>
      <c r="F6" s="150" t="s">
        <v>190</v>
      </c>
      <c r="G6" s="151" t="s">
        <v>183</v>
      </c>
      <c r="H6" s="97">
        <v>10</v>
      </c>
      <c r="I6" s="97">
        <v>2</v>
      </c>
      <c r="J6" s="106">
        <v>6000</v>
      </c>
      <c r="K6" s="99"/>
      <c r="L6" s="100"/>
      <c r="M6" s="101"/>
      <c r="N6" s="152" t="s">
        <v>191</v>
      </c>
      <c r="O6" s="102" t="str">
        <f t="shared" si="3"/>
        <v>https://www.uitec.jeed.go.jp/training/2022/6206.pdf</v>
      </c>
    </row>
    <row r="7" spans="1:15" s="103" customFormat="1" ht="35.1" customHeight="1" x14ac:dyDescent="0.15">
      <c r="A7" s="153" t="s">
        <v>137</v>
      </c>
      <c r="B7" s="104"/>
      <c r="C7" s="96"/>
      <c r="D7" s="97">
        <v>6207</v>
      </c>
      <c r="E7" s="98" t="str">
        <f t="shared" si="2"/>
        <v>建築確認のための設計図書作成技術
（意匠設計編）</v>
      </c>
      <c r="F7" s="150" t="s">
        <v>192</v>
      </c>
      <c r="G7" s="151" t="s">
        <v>135</v>
      </c>
      <c r="H7" s="97">
        <v>10</v>
      </c>
      <c r="I7" s="97">
        <v>3</v>
      </c>
      <c r="J7" s="106">
        <v>8500</v>
      </c>
      <c r="K7" s="99"/>
      <c r="L7" s="100"/>
      <c r="M7" s="101"/>
      <c r="N7" s="152" t="s">
        <v>193</v>
      </c>
      <c r="O7" s="102" t="str">
        <f t="shared" si="3"/>
        <v>https://www.uitec.jeed.go.jp/training/2022/6207.pdf</v>
      </c>
    </row>
    <row r="8" spans="1:15" s="103" customFormat="1" ht="35.1" customHeight="1" x14ac:dyDescent="0.15">
      <c r="A8" s="153" t="s">
        <v>137</v>
      </c>
      <c r="B8" s="104"/>
      <c r="C8" s="96"/>
      <c r="D8" s="97">
        <v>6208</v>
      </c>
      <c r="E8" s="98" t="str">
        <f t="shared" si="2"/>
        <v>建築確認のための設計図書作成技術
（構造・換気設計編）</v>
      </c>
      <c r="F8" s="150" t="s">
        <v>182</v>
      </c>
      <c r="G8" s="151" t="s">
        <v>135</v>
      </c>
      <c r="H8" s="97">
        <v>10</v>
      </c>
      <c r="I8" s="97">
        <v>2</v>
      </c>
      <c r="J8" s="106">
        <v>10000</v>
      </c>
      <c r="K8" s="99"/>
      <c r="L8" s="100"/>
      <c r="M8" s="101"/>
      <c r="N8" s="152" t="s">
        <v>194</v>
      </c>
      <c r="O8" s="102" t="str">
        <f t="shared" si="3"/>
        <v>https://www.uitec.jeed.go.jp/training/2022/6208.pdf</v>
      </c>
    </row>
    <row r="9" spans="1:15" s="103" customFormat="1" ht="35.1" customHeight="1" x14ac:dyDescent="0.15">
      <c r="A9" s="153" t="s">
        <v>137</v>
      </c>
      <c r="B9" s="104"/>
      <c r="C9" s="96" t="s">
        <v>136</v>
      </c>
      <c r="D9" s="97">
        <v>6209</v>
      </c>
      <c r="E9" s="98" t="str">
        <f t="shared" si="2"/>
        <v>空間デザイン心理学の実践</v>
      </c>
      <c r="F9" s="150" t="s">
        <v>195</v>
      </c>
      <c r="G9" s="151" t="s">
        <v>135</v>
      </c>
      <c r="H9" s="97">
        <v>10</v>
      </c>
      <c r="I9" s="97">
        <v>3</v>
      </c>
      <c r="J9" s="106">
        <v>14500</v>
      </c>
      <c r="K9" s="99"/>
      <c r="L9" s="100"/>
      <c r="M9" s="101"/>
      <c r="N9" s="152" t="s">
        <v>196</v>
      </c>
      <c r="O9" s="102" t="str">
        <f t="shared" si="3"/>
        <v>https://www.uitec.jeed.go.jp/training/2022/6209.pdf</v>
      </c>
    </row>
    <row r="10" spans="1:15" s="103" customFormat="1" ht="35.1" customHeight="1" x14ac:dyDescent="0.15">
      <c r="A10" s="153" t="s">
        <v>137</v>
      </c>
      <c r="B10" s="104"/>
      <c r="C10" s="96" t="s">
        <v>136</v>
      </c>
      <c r="D10" s="110">
        <v>6210</v>
      </c>
      <c r="E10" s="98" t="str">
        <f t="shared" si="2"/>
        <v>将来展望を見据えた居住環境整備手法</v>
      </c>
      <c r="F10" s="150" t="s">
        <v>197</v>
      </c>
      <c r="G10" s="151" t="s">
        <v>135</v>
      </c>
      <c r="H10" s="111">
        <v>10</v>
      </c>
      <c r="I10" s="97">
        <v>2</v>
      </c>
      <c r="J10" s="106">
        <v>10000</v>
      </c>
      <c r="K10" s="99"/>
      <c r="L10" s="100"/>
      <c r="M10" s="101"/>
      <c r="N10" s="152" t="s">
        <v>198</v>
      </c>
      <c r="O10" s="102" t="str">
        <f t="shared" si="3"/>
        <v>https://www.uitec.jeed.go.jp/training/2022/6210.pdf</v>
      </c>
    </row>
    <row r="11" spans="1:15" s="103" customFormat="1" ht="34.5" customHeight="1" x14ac:dyDescent="0.15">
      <c r="A11" s="153" t="s">
        <v>137</v>
      </c>
      <c r="B11" s="104"/>
      <c r="C11" s="96"/>
      <c r="D11" s="97">
        <v>6211</v>
      </c>
      <c r="E11" s="98" t="str">
        <f t="shared" si="2"/>
        <v>建築BIM技術</v>
      </c>
      <c r="F11" s="150" t="s">
        <v>199</v>
      </c>
      <c r="G11" s="151" t="s">
        <v>135</v>
      </c>
      <c r="H11" s="97">
        <v>10</v>
      </c>
      <c r="I11" s="97">
        <v>3</v>
      </c>
      <c r="J11" s="106">
        <v>14500</v>
      </c>
      <c r="K11" s="99"/>
      <c r="L11" s="100"/>
      <c r="M11" s="101"/>
      <c r="N11" s="152" t="s">
        <v>200</v>
      </c>
      <c r="O11" s="102" t="str">
        <f t="shared" si="3"/>
        <v>https://www.uitec.jeed.go.jp/training/2022/6211.pdf</v>
      </c>
    </row>
    <row r="14" spans="1:15" s="95" customFormat="1" ht="18.75" x14ac:dyDescent="0.4">
      <c r="A14" s="146"/>
      <c r="B14" s="87"/>
      <c r="C14" s="87"/>
      <c r="D14" s="92"/>
      <c r="E14" s="93"/>
      <c r="F14" s="94"/>
      <c r="G14" s="154"/>
      <c r="H14" s="92"/>
      <c r="I14" s="92"/>
      <c r="J14" s="221" t="s">
        <v>134</v>
      </c>
      <c r="L14" s="89"/>
      <c r="M14" s="162"/>
      <c r="N14" s="89"/>
      <c r="O14" s="89"/>
    </row>
  </sheetData>
  <autoFilter ref="A2:K11"/>
  <mergeCells count="1">
    <mergeCell ref="C1:K1"/>
  </mergeCells>
  <phoneticPr fontId="1"/>
  <hyperlinks>
    <hyperlink ref="J14"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7" hidden="1" customWidth="1"/>
    <col min="3" max="3" width="5" style="87" customWidth="1"/>
    <col min="4" max="4" width="6.625" style="92" customWidth="1"/>
    <col min="5" max="5" width="36.625" style="93" customWidth="1"/>
    <col min="6" max="6" width="36.125" style="94" customWidth="1"/>
    <col min="7" max="7" width="25.75" style="154" customWidth="1"/>
    <col min="8" max="9" width="5.875" style="92" customWidth="1"/>
    <col min="10" max="10" width="9.125" style="171" customWidth="1"/>
    <col min="11" max="11" width="9" style="95" customWidth="1"/>
    <col min="12" max="12" width="4.875" style="89" customWidth="1"/>
    <col min="13" max="13" width="9" style="165"/>
    <col min="14" max="15" width="9" style="89" hidden="1" customWidth="1"/>
    <col min="16" max="16384" width="9" style="89"/>
  </cols>
  <sheetData>
    <row r="1" spans="1:15" ht="31.5" customHeight="1" x14ac:dyDescent="0.15">
      <c r="C1" s="242" t="s">
        <v>164</v>
      </c>
      <c r="D1" s="242"/>
      <c r="E1" s="242"/>
      <c r="F1" s="242"/>
      <c r="G1" s="242"/>
      <c r="H1" s="242"/>
      <c r="I1" s="242"/>
      <c r="J1" s="243"/>
      <c r="K1" s="242"/>
      <c r="L1" s="88"/>
    </row>
    <row r="2" spans="1:15" ht="33.75" customHeight="1" x14ac:dyDescent="0.15">
      <c r="A2" s="147" t="s">
        <v>124</v>
      </c>
      <c r="B2" s="90"/>
      <c r="C2" s="91" t="s">
        <v>125</v>
      </c>
      <c r="D2" s="91" t="s">
        <v>126</v>
      </c>
      <c r="E2" s="91" t="s">
        <v>127</v>
      </c>
      <c r="F2" s="90" t="s">
        <v>128</v>
      </c>
      <c r="G2" s="148" t="s">
        <v>129</v>
      </c>
      <c r="H2" s="90" t="s">
        <v>130</v>
      </c>
      <c r="I2" s="90" t="s">
        <v>131</v>
      </c>
      <c r="J2" s="170" t="s">
        <v>132</v>
      </c>
      <c r="K2" s="90" t="s">
        <v>133</v>
      </c>
      <c r="L2" s="165"/>
    </row>
    <row r="5" spans="1:15" s="95" customFormat="1" ht="18.75" x14ac:dyDescent="0.4">
      <c r="A5" s="146"/>
      <c r="B5" s="87"/>
      <c r="C5" s="87"/>
      <c r="D5" s="92"/>
      <c r="E5" s="93"/>
      <c r="F5" s="94"/>
      <c r="G5" s="154"/>
      <c r="H5" s="92"/>
      <c r="I5" s="92"/>
      <c r="J5" s="221" t="s">
        <v>134</v>
      </c>
      <c r="L5" s="89"/>
      <c r="M5" s="165"/>
      <c r="N5" s="89"/>
      <c r="O5" s="89"/>
    </row>
  </sheetData>
  <autoFilter ref="A2:K2"/>
  <mergeCells count="1">
    <mergeCell ref="C1:K1"/>
  </mergeCells>
  <phoneticPr fontId="1"/>
  <hyperlinks>
    <hyperlink ref="J5" location="'スキルマップ（建築科・住居環境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利用規約</vt:lpstr>
      <vt:lpstr>スキルマップ（建築科・住居環境科）</vt:lpstr>
      <vt:lpstr>スキルチェック結果</vt:lpstr>
      <vt:lpstr>A-1-03</vt:lpstr>
      <vt:lpstr>A-8-01</vt:lpstr>
      <vt:lpstr>A-8-02</vt:lpstr>
      <vt:lpstr>A-8-03</vt:lpstr>
      <vt:lpstr>A-8-04</vt:lpstr>
      <vt:lpstr>A-8-05</vt:lpstr>
      <vt:lpstr>A-8-06</vt:lpstr>
      <vt:lpstr>A-8-07</vt:lpstr>
      <vt:lpstr>A-9-01</vt:lpstr>
      <vt:lpstr>A-9-02</vt:lpstr>
      <vt:lpstr>A-9-03</vt:lpstr>
      <vt:lpstr>A-9-05</vt:lpstr>
      <vt:lpstr>B-4-02</vt:lpstr>
      <vt:lpstr>C-3-01</vt:lpstr>
      <vt:lpstr>C-3-02</vt:lpstr>
      <vt:lpstr>C-3-03</vt:lpstr>
      <vt:lpstr>C-3-04</vt:lpstr>
      <vt:lpstr>C-3-05</vt:lpstr>
      <vt:lpstr>D-1-04</vt:lpstr>
      <vt:lpstr>Z-2-01</vt:lpstr>
      <vt:lpstr>DX</vt:lpstr>
      <vt:lpstr>'A-1-03'!Print_Area</vt:lpstr>
      <vt:lpstr>'A-8-01'!Print_Area</vt:lpstr>
      <vt:lpstr>'A-8-02'!Print_Area</vt:lpstr>
      <vt:lpstr>'A-8-03'!Print_Area</vt:lpstr>
      <vt:lpstr>'A-8-04'!Print_Area</vt:lpstr>
      <vt:lpstr>'A-8-05'!Print_Area</vt:lpstr>
      <vt:lpstr>'A-8-06'!Print_Area</vt:lpstr>
      <vt:lpstr>'A-8-07'!Print_Area</vt:lpstr>
      <vt:lpstr>'A-9-01'!Print_Area</vt:lpstr>
      <vt:lpstr>'A-9-02'!Print_Area</vt:lpstr>
      <vt:lpstr>'A-9-03'!Print_Area</vt:lpstr>
      <vt:lpstr>'A-9-05'!Print_Area</vt:lpstr>
      <vt:lpstr>'B-4-02'!Print_Area</vt:lpstr>
      <vt:lpstr>'C-3-01'!Print_Area</vt:lpstr>
      <vt:lpstr>'C-3-02'!Print_Area</vt:lpstr>
      <vt:lpstr>'C-3-03'!Print_Area</vt:lpstr>
      <vt:lpstr>'C-3-04'!Print_Area</vt:lpstr>
      <vt:lpstr>'C-3-05'!Print_Area</vt:lpstr>
      <vt:lpstr>'D-1-04'!Print_Area</vt:lpstr>
      <vt:lpstr>DX!Print_Area</vt:lpstr>
      <vt:lpstr>'Z-2-01'!Print_Area</vt:lpstr>
      <vt:lpstr>'スキルマップ（建築科・住居環境科）'!Print_Area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2021-02-19T05:36:36Z</dcterms:created>
  <dcterms:modified xsi:type="dcterms:W3CDTF">2022-03-18T02:20:10Z</dcterms:modified>
</cp:coreProperties>
</file>