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5fs04w\職業能力開発総合大学校３\基盤整備センター訓練技法開発室\50人材育成支援ツール（HP用）\201_人材育成支援ツール納品物（040218）（令和４年度反映）\令和４年度職業大研修反映スキルマップ\"/>
    </mc:Choice>
  </mc:AlternateContent>
  <bookViews>
    <workbookView xWindow="0" yWindow="0" windowWidth="28800" windowHeight="14010" firstSheet="1" activeTab="1"/>
  </bookViews>
  <sheets>
    <sheet name="利用規約" sheetId="115" r:id="rId1"/>
    <sheet name="スキルマップ（電気系訓練科）" sheetId="1" r:id="rId2"/>
    <sheet name="スキルチェック結果" sheetId="2" r:id="rId3"/>
    <sheet name="A-1-02" sheetId="116" r:id="rId4"/>
    <sheet name="A-2-02" sheetId="117" r:id="rId5"/>
    <sheet name="A-4-01" sheetId="118" r:id="rId6"/>
    <sheet name="A-4-05" sheetId="119" r:id="rId7"/>
    <sheet name="A-4-06" sheetId="120" r:id="rId8"/>
    <sheet name="A-5-01" sheetId="121" r:id="rId9"/>
    <sheet name="A-6-01" sheetId="122" r:id="rId10"/>
    <sheet name="A-6-02" sheetId="123" r:id="rId11"/>
    <sheet name="A-6-03" sheetId="124" r:id="rId12"/>
    <sheet name="A-7-01" sheetId="125" r:id="rId13"/>
    <sheet name="A-7-03" sheetId="126" r:id="rId14"/>
    <sheet name="B-3-04" sheetId="127" r:id="rId15"/>
    <sheet name="B-3-06" sheetId="128" r:id="rId16"/>
    <sheet name="C-1-01" sheetId="129" r:id="rId17"/>
    <sheet name="C-1-02" sheetId="130" r:id="rId18"/>
    <sheet name="C-1-03" sheetId="131" r:id="rId19"/>
    <sheet name="C-1-05" sheetId="132" r:id="rId20"/>
    <sheet name="C-2-02" sheetId="133" r:id="rId21"/>
    <sheet name="C-2-05" sheetId="134" r:id="rId22"/>
    <sheet name="D-1-02" sheetId="135" r:id="rId23"/>
    <sheet name="D-1-03" sheetId="136" r:id="rId24"/>
    <sheet name="X-1-01" sheetId="137" r:id="rId25"/>
    <sheet name="X-1-02" sheetId="138" r:id="rId26"/>
    <sheet name="X-1-03" sheetId="139" r:id="rId27"/>
    <sheet name="X-1-05" sheetId="140" r:id="rId28"/>
    <sheet name="X-1-07" sheetId="141" r:id="rId29"/>
    <sheet name="X-2-02" sheetId="142" r:id="rId30"/>
    <sheet name="Z-2-01" sheetId="143" r:id="rId31"/>
    <sheet name="DX" sheetId="144" r:id="rId32"/>
  </sheets>
  <definedNames>
    <definedName name="_xlnm._FilterDatabase" localSheetId="3" hidden="1">'A-1-02'!$A$2:$K$2</definedName>
    <definedName name="_xlnm._FilterDatabase" localSheetId="4" hidden="1">'A-2-02'!$A$2:$K$4</definedName>
    <definedName name="_xlnm._FilterDatabase" localSheetId="5" hidden="1">'A-4-01'!$A$2:$K$8</definedName>
    <definedName name="_xlnm._FilterDatabase" localSheetId="6" hidden="1">'A-4-05'!$A$2:$K$7</definedName>
    <definedName name="_xlnm._FilterDatabase" localSheetId="7" hidden="1">'A-4-06'!$A$2:$K$4</definedName>
    <definedName name="_xlnm._FilterDatabase" localSheetId="8" hidden="1">'A-5-01'!$A$2:$K$8</definedName>
    <definedName name="_xlnm._FilterDatabase" localSheetId="9" hidden="1">'A-6-01'!$A$2:$K$4</definedName>
    <definedName name="_xlnm._FilterDatabase" localSheetId="10" hidden="1">'A-6-02'!$A$2:$K$6</definedName>
    <definedName name="_xlnm._FilterDatabase" localSheetId="11" hidden="1">'A-6-03'!$A$2:$K$6</definedName>
    <definedName name="_xlnm._FilterDatabase" localSheetId="12" hidden="1">'A-7-01'!$A$2:$K$2</definedName>
    <definedName name="_xlnm._FilterDatabase" localSheetId="13" hidden="1">'A-7-03'!$A$2:$K$5</definedName>
    <definedName name="_xlnm._FilterDatabase" localSheetId="14" hidden="1">'B-3-04'!$A$2:$K$7</definedName>
    <definedName name="_xlnm._FilterDatabase" localSheetId="15" hidden="1">'B-3-06'!$A$2:$K$2</definedName>
    <definedName name="_xlnm._FilterDatabase" localSheetId="16" hidden="1">'C-1-01'!$A$2:$K$2</definedName>
    <definedName name="_xlnm._FilterDatabase" localSheetId="17" hidden="1">'C-1-02'!$A$2:$K$8</definedName>
    <definedName name="_xlnm._FilterDatabase" localSheetId="18" hidden="1">'C-1-03'!$A$2:$K$2</definedName>
    <definedName name="_xlnm._FilterDatabase" localSheetId="19" hidden="1">'C-1-05'!$A$2:$K$2</definedName>
    <definedName name="_xlnm._FilterDatabase" localSheetId="20" hidden="1">'C-2-02'!$A$2:$K$3</definedName>
    <definedName name="_xlnm._FilterDatabase" localSheetId="21" hidden="1">'C-2-05'!$A$2:$K$3</definedName>
    <definedName name="_xlnm._FilterDatabase" localSheetId="22" hidden="1">'D-1-02'!$A$2:$K$2</definedName>
    <definedName name="_xlnm._FilterDatabase" localSheetId="23" hidden="1">'D-1-03'!$A$2:$K$6</definedName>
    <definedName name="_xlnm._FilterDatabase" localSheetId="31" hidden="1">DX!$A$2:$K$24</definedName>
    <definedName name="_xlnm._FilterDatabase" localSheetId="24" hidden="1">'X-1-01'!$A$2:$K$5</definedName>
    <definedName name="_xlnm._FilterDatabase" localSheetId="25" hidden="1">'X-1-02'!$A$2:$K$2</definedName>
    <definedName name="_xlnm._FilterDatabase" localSheetId="26" hidden="1">'X-1-03'!$A$2:$K$5</definedName>
    <definedName name="_xlnm._FilterDatabase" localSheetId="27" hidden="1">'X-1-05'!$A$2:$K$2</definedName>
    <definedName name="_xlnm._FilterDatabase" localSheetId="28" hidden="1">'X-1-07'!$A$2:$K$2</definedName>
    <definedName name="_xlnm._FilterDatabase" localSheetId="29" hidden="1">'X-2-02'!$A$2:$K$4</definedName>
    <definedName name="_xlnm._FilterDatabase" localSheetId="30" hidden="1">'Z-2-01'!$A$2:$K$8</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 hidden="1">#REF!</definedName>
    <definedName name="a" hidden="1">#REF!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31">#REF!</definedName>
    <definedName name="data" localSheetId="24">#REF!</definedName>
    <definedName name="data" localSheetId="25">#REF!</definedName>
    <definedName name="data" localSheetId="26">#REF!</definedName>
    <definedName name="data" localSheetId="27">#REF!</definedName>
    <definedName name="data" localSheetId="28">#REF!</definedName>
    <definedName name="data" localSheetId="29">#REF!</definedName>
    <definedName name="data" localSheetId="30">#REF!</definedName>
    <definedName name="data">#REF!</definedName>
    <definedName name="_xlnm.Print_Area" localSheetId="3">'A-1-02'!$A$1:$K$9</definedName>
    <definedName name="_xlnm.Print_Area" localSheetId="4">'A-2-02'!$A$1:$K$11</definedName>
    <definedName name="_xlnm.Print_Area" localSheetId="5">'A-4-01'!$A$1:$K$15</definedName>
    <definedName name="_xlnm.Print_Area" localSheetId="6">'A-4-05'!$A$1:$K$14</definedName>
    <definedName name="_xlnm.Print_Area" localSheetId="7">'A-4-06'!$A$1:$K$11</definedName>
    <definedName name="_xlnm.Print_Area" localSheetId="8">'A-5-01'!$A$1:$K$15</definedName>
    <definedName name="_xlnm.Print_Area" localSheetId="9">'A-6-01'!$A$1:$K$11</definedName>
    <definedName name="_xlnm.Print_Area" localSheetId="10">'A-6-02'!$A$1:$K$13</definedName>
    <definedName name="_xlnm.Print_Area" localSheetId="11">'A-6-03'!$A$1:$K$13</definedName>
    <definedName name="_xlnm.Print_Area" localSheetId="12">'A-7-01'!$A$1:$K$9</definedName>
    <definedName name="_xlnm.Print_Area" localSheetId="13">'A-7-03'!$A$1:$K$12</definedName>
    <definedName name="_xlnm.Print_Area" localSheetId="14">'B-3-04'!$A$1:$K$14</definedName>
    <definedName name="_xlnm.Print_Area" localSheetId="15">'B-3-06'!$A$1:$K$9</definedName>
    <definedName name="_xlnm.Print_Area" localSheetId="16">'C-1-01'!$A$1:$K$9</definedName>
    <definedName name="_xlnm.Print_Area" localSheetId="17">'C-1-02'!$A$1:$K$15</definedName>
    <definedName name="_xlnm.Print_Area" localSheetId="18">'C-1-03'!$A$1:$K$9</definedName>
    <definedName name="_xlnm.Print_Area" localSheetId="19">'C-1-05'!$A$1:$K$9</definedName>
    <definedName name="_xlnm.Print_Area" localSheetId="20">'C-2-02'!$A$1:$K$10</definedName>
    <definedName name="_xlnm.Print_Area" localSheetId="21">'C-2-05'!$A$1:$K$10</definedName>
    <definedName name="_xlnm.Print_Area" localSheetId="22">'D-1-02'!$A$1:$K$9</definedName>
    <definedName name="_xlnm.Print_Area" localSheetId="23">'D-1-03'!$A$1:$K$13</definedName>
    <definedName name="_xlnm.Print_Area" localSheetId="31">DX!$A$1:$K$31</definedName>
    <definedName name="_xlnm.Print_Area" localSheetId="24">'X-1-01'!$A$1:$K$12</definedName>
    <definedName name="_xlnm.Print_Area" localSheetId="25">'X-1-02'!$A$1:$K$9</definedName>
    <definedName name="_xlnm.Print_Area" localSheetId="26">'X-1-03'!$A$1:$K$12</definedName>
    <definedName name="_xlnm.Print_Area" localSheetId="27">'X-1-05'!$A$1:$K$9</definedName>
    <definedName name="_xlnm.Print_Area" localSheetId="28">'X-1-07'!$A$1:$K$9</definedName>
    <definedName name="_xlnm.Print_Area" localSheetId="29">'X-2-02'!$A$1:$K$11</definedName>
    <definedName name="_xlnm.Print_Area" localSheetId="30">'Z-2-01'!$A$1:$K$15</definedName>
    <definedName name="_xlnm.Print_Area" localSheetId="1">'スキルマップ（電気系訓練科）'!$A$1:$L$81</definedName>
    <definedName name="_xlnm.Print_Area" localSheetId="0">利用規約!$B$2:$D$17</definedName>
    <definedName name="あ" localSheetId="0" hidden="1">#REF!</definedName>
    <definedName name="あ" hidden="1">#REF!</definedName>
    <definedName name="シート" localSheetId="0" hidden="1">#REF!</definedName>
    <definedName name="シート" hidden="1">#REF!</definedName>
    <definedName name="関係法令・通達の理解" localSheetId="0" hidden="1">#REF!</definedName>
    <definedName name="関係法令・通達の理解"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44" l="1"/>
  <c r="E24" i="144" s="1"/>
  <c r="O23" i="144"/>
  <c r="E23" i="144" s="1"/>
  <c r="O22" i="144"/>
  <c r="E22" i="144" s="1"/>
  <c r="O21" i="144"/>
  <c r="E21" i="144"/>
  <c r="O20" i="144"/>
  <c r="E20" i="144" s="1"/>
  <c r="O19" i="144"/>
  <c r="E19" i="144" s="1"/>
  <c r="O18" i="144"/>
  <c r="E18" i="144" s="1"/>
  <c r="O17" i="144"/>
  <c r="E17" i="144"/>
  <c r="O16" i="144"/>
  <c r="E16" i="144" s="1"/>
  <c r="O15" i="144"/>
  <c r="E15" i="144" s="1"/>
  <c r="O14" i="144"/>
  <c r="E14" i="144" s="1"/>
  <c r="O13" i="144"/>
  <c r="E13" i="144" s="1"/>
  <c r="O12" i="144"/>
  <c r="E12" i="144" s="1"/>
  <c r="O11" i="144"/>
  <c r="E11" i="144" s="1"/>
  <c r="O10" i="144"/>
  <c r="E10" i="144" s="1"/>
  <c r="O9" i="144"/>
  <c r="E9" i="144" s="1"/>
  <c r="O8" i="144"/>
  <c r="E8" i="144" s="1"/>
  <c r="O7" i="144"/>
  <c r="E7" i="144" s="1"/>
  <c r="O6" i="144"/>
  <c r="E6" i="144" s="1"/>
  <c r="O5" i="144"/>
  <c r="E5" i="144"/>
  <c r="O4" i="144"/>
  <c r="E4" i="144" s="1"/>
  <c r="O3" i="144"/>
  <c r="E3" i="144" s="1"/>
  <c r="O8" i="143" l="1"/>
  <c r="E8" i="143" s="1"/>
  <c r="O7" i="143"/>
  <c r="E7" i="143" s="1"/>
  <c r="O6" i="143"/>
  <c r="E6" i="143" s="1"/>
  <c r="O5" i="143"/>
  <c r="E5" i="143" s="1"/>
  <c r="O4" i="143"/>
  <c r="E4" i="143" s="1"/>
  <c r="O3" i="143"/>
  <c r="E3" i="143" s="1"/>
  <c r="O4" i="142" l="1"/>
  <c r="E4" i="142" s="1"/>
  <c r="O3" i="142"/>
  <c r="E3" i="142" s="1"/>
  <c r="O5" i="139" l="1"/>
  <c r="E5" i="139" s="1"/>
  <c r="O4" i="139"/>
  <c r="E4" i="139" s="1"/>
  <c r="O3" i="139"/>
  <c r="E3" i="139" s="1"/>
  <c r="O5" i="137" l="1"/>
  <c r="E5" i="137" s="1"/>
  <c r="O4" i="137"/>
  <c r="E4" i="137" s="1"/>
  <c r="O3" i="137"/>
  <c r="E3" i="137" s="1"/>
  <c r="O6" i="136" l="1"/>
  <c r="E6" i="136" s="1"/>
  <c r="O5" i="136"/>
  <c r="E5" i="136" s="1"/>
  <c r="O4" i="136"/>
  <c r="E4" i="136" s="1"/>
  <c r="O3" i="136"/>
  <c r="E3" i="136" s="1"/>
  <c r="O3" i="134" l="1"/>
  <c r="E3" i="134" s="1"/>
  <c r="O3" i="133" l="1"/>
  <c r="E3" i="133" s="1"/>
  <c r="O8" i="130" l="1"/>
  <c r="E8" i="130"/>
  <c r="O7" i="130"/>
  <c r="E7" i="130" s="1"/>
  <c r="O6" i="130"/>
  <c r="E6" i="130"/>
  <c r="O5" i="130"/>
  <c r="E5" i="130" s="1"/>
  <c r="O4" i="130"/>
  <c r="E4" i="130"/>
  <c r="O3" i="130"/>
  <c r="E3" i="130" s="1"/>
  <c r="O7" i="127" l="1"/>
  <c r="E7" i="127"/>
  <c r="O6" i="127"/>
  <c r="E6" i="127" s="1"/>
  <c r="O5" i="127"/>
  <c r="E5" i="127"/>
  <c r="O4" i="127"/>
  <c r="E4" i="127" s="1"/>
  <c r="O3" i="127"/>
  <c r="E3" i="127"/>
  <c r="O5" i="126" l="1"/>
  <c r="E5" i="126"/>
  <c r="O4" i="126"/>
  <c r="E4" i="126" s="1"/>
  <c r="O3" i="126"/>
  <c r="E3" i="126" s="1"/>
  <c r="O6" i="124" l="1"/>
  <c r="E6" i="124" s="1"/>
  <c r="O5" i="124"/>
  <c r="E5" i="124" s="1"/>
  <c r="O4" i="124"/>
  <c r="E4" i="124" s="1"/>
  <c r="O3" i="124"/>
  <c r="E3" i="124" s="1"/>
  <c r="O6" i="123" l="1"/>
  <c r="E6" i="123" s="1"/>
  <c r="O5" i="123"/>
  <c r="E5" i="123" s="1"/>
  <c r="O4" i="123"/>
  <c r="E4" i="123" s="1"/>
  <c r="O3" i="123"/>
  <c r="E3" i="123" s="1"/>
  <c r="O4" i="122" l="1"/>
  <c r="E4" i="122" s="1"/>
  <c r="O3" i="122"/>
  <c r="E3" i="122" s="1"/>
  <c r="O8" i="121" l="1"/>
  <c r="E8" i="121"/>
  <c r="O7" i="121"/>
  <c r="E7" i="121" s="1"/>
  <c r="O6" i="121"/>
  <c r="E6" i="121"/>
  <c r="O5" i="121"/>
  <c r="E5" i="121" s="1"/>
  <c r="O4" i="121"/>
  <c r="E4" i="121"/>
  <c r="O3" i="121"/>
  <c r="E3" i="121" s="1"/>
  <c r="O4" i="120" l="1"/>
  <c r="E4" i="120" s="1"/>
  <c r="O3" i="120"/>
  <c r="E3" i="120" s="1"/>
  <c r="O7" i="119" l="1"/>
  <c r="E7" i="119"/>
  <c r="O6" i="119"/>
  <c r="E6" i="119" s="1"/>
  <c r="O5" i="119"/>
  <c r="E5" i="119" s="1"/>
  <c r="O4" i="119"/>
  <c r="E4" i="119" s="1"/>
  <c r="O3" i="119"/>
  <c r="E3" i="119" s="1"/>
  <c r="O8" i="118" l="1"/>
  <c r="E8" i="118" s="1"/>
  <c r="O7" i="118"/>
  <c r="E7" i="118" s="1"/>
  <c r="O6" i="118"/>
  <c r="E6" i="118" s="1"/>
  <c r="O5" i="118"/>
  <c r="E5" i="118" s="1"/>
  <c r="O4" i="118"/>
  <c r="E4" i="118"/>
  <c r="O3" i="118"/>
  <c r="E3" i="118" s="1"/>
  <c r="O4" i="117" l="1"/>
  <c r="E4" i="117" s="1"/>
  <c r="O3" i="117"/>
  <c r="E3" i="117" s="1"/>
  <c r="O72" i="1" l="1"/>
  <c r="P72" i="1" s="1"/>
  <c r="R10" i="1" s="1"/>
  <c r="N72" i="1"/>
  <c r="O59" i="1"/>
  <c r="P59" i="1" s="1"/>
  <c r="R9" i="1" s="1"/>
  <c r="N59" i="1"/>
  <c r="O55" i="1"/>
  <c r="P55" i="1" s="1"/>
  <c r="R8" i="1" s="1"/>
  <c r="N55" i="1"/>
  <c r="O41" i="1"/>
  <c r="P41" i="1" s="1"/>
  <c r="R7" i="1" s="1"/>
  <c r="N41" i="1"/>
  <c r="O37" i="1"/>
  <c r="P37" i="1" s="1"/>
  <c r="R6" i="1" s="1"/>
  <c r="N37" i="1"/>
  <c r="O5" i="1"/>
  <c r="P5" i="1" s="1"/>
  <c r="R5" i="1" s="1"/>
  <c r="N5" i="1"/>
</calcChain>
</file>

<file path=xl/sharedStrings.xml><?xml version="1.0" encoding="utf-8"?>
<sst xmlns="http://schemas.openxmlformats.org/spreadsheetml/2006/main" count="933" uniqueCount="359">
  <si>
    <t>アビリティ訓練</t>
    <rPh sb="5" eb="7">
      <t>クンレン</t>
    </rPh>
    <phoneticPr fontId="4"/>
  </si>
  <si>
    <t>電気系訓練科</t>
    <rPh sb="0" eb="2">
      <t>デンキ</t>
    </rPh>
    <rPh sb="2" eb="3">
      <t>ケイ</t>
    </rPh>
    <rPh sb="3" eb="5">
      <t>クンレン</t>
    </rPh>
    <rPh sb="5" eb="6">
      <t>カ</t>
    </rPh>
    <phoneticPr fontId="6"/>
  </si>
  <si>
    <t>職業訓練指導員スキルマップ</t>
    <rPh sb="0" eb="2">
      <t>ショクギョウ</t>
    </rPh>
    <rPh sb="2" eb="4">
      <t>クンレン</t>
    </rPh>
    <rPh sb="4" eb="7">
      <t>シドウイン</t>
    </rPh>
    <phoneticPr fontId="2"/>
  </si>
  <si>
    <t>技能・技術分野（ものづくり訓練の分類体系）</t>
    <rPh sb="0" eb="2">
      <t>ギノウ</t>
    </rPh>
    <rPh sb="3" eb="5">
      <t>ギジュツ</t>
    </rPh>
    <rPh sb="5" eb="7">
      <t>ブンヤ</t>
    </rPh>
    <phoneticPr fontId="4"/>
  </si>
  <si>
    <t>キャリア</t>
    <phoneticPr fontId="4"/>
  </si>
  <si>
    <t>大分類名</t>
    <phoneticPr fontId="4"/>
  </si>
  <si>
    <t>中分類名</t>
    <phoneticPr fontId="4"/>
  </si>
  <si>
    <t>分類番号</t>
    <phoneticPr fontId="4"/>
  </si>
  <si>
    <t>小分類名</t>
    <phoneticPr fontId="4"/>
  </si>
  <si>
    <t>ステップ１</t>
    <phoneticPr fontId="6"/>
  </si>
  <si>
    <t>ステップ２</t>
  </si>
  <si>
    <t>ステップ３</t>
  </si>
  <si>
    <t>A</t>
  </si>
  <si>
    <t>設計・開発</t>
    <rPh sb="0" eb="2">
      <t>セッケイ</t>
    </rPh>
    <rPh sb="3" eb="5">
      <t>カイハツ</t>
    </rPh>
    <phoneticPr fontId="1"/>
  </si>
  <si>
    <t>材料特性／材料評価</t>
  </si>
  <si>
    <t>A-1-02</t>
  </si>
  <si>
    <t>電気材料／電子材料</t>
    <phoneticPr fontId="6"/>
  </si>
  <si>
    <t>設計・開発</t>
    <rPh sb="0" eb="2">
      <t>セッケイ</t>
    </rPh>
    <rPh sb="3" eb="5">
      <t>カイハツ</t>
    </rPh>
    <phoneticPr fontId="11"/>
  </si>
  <si>
    <t>関連研修一覧へ</t>
    <rPh sb="0" eb="6">
      <t>カンレンケンシュウイチラン</t>
    </rPh>
    <phoneticPr fontId="6"/>
  </si>
  <si>
    <t>電気材料</t>
    <phoneticPr fontId="6"/>
  </si>
  <si>
    <t>加工・組立</t>
    <rPh sb="0" eb="2">
      <t>カコウ</t>
    </rPh>
    <rPh sb="3" eb="5">
      <t>クミタテ</t>
    </rPh>
    <phoneticPr fontId="11"/>
  </si>
  <si>
    <t>機械設計</t>
    <rPh sb="0" eb="2">
      <t>キカイ</t>
    </rPh>
    <rPh sb="2" eb="4">
      <t>セッケイ</t>
    </rPh>
    <phoneticPr fontId="11"/>
  </si>
  <si>
    <t>A-2-02</t>
    <phoneticPr fontId="6"/>
  </si>
  <si>
    <t>機械設計／機械製図</t>
    <rPh sb="0" eb="2">
      <t>キカイ</t>
    </rPh>
    <rPh sb="2" eb="4">
      <t>セッケイ</t>
    </rPh>
    <rPh sb="5" eb="7">
      <t>キカイ</t>
    </rPh>
    <rPh sb="7" eb="9">
      <t>セイズ</t>
    </rPh>
    <phoneticPr fontId="11"/>
  </si>
  <si>
    <t>工事・施工</t>
    <rPh sb="0" eb="2">
      <t>コウジ</t>
    </rPh>
    <rPh sb="3" eb="5">
      <t>セコウ</t>
    </rPh>
    <phoneticPr fontId="11"/>
  </si>
  <si>
    <t>機械製図</t>
    <phoneticPr fontId="7"/>
  </si>
  <si>
    <t>検査</t>
    <rPh sb="0" eb="2">
      <t>ケンサ</t>
    </rPh>
    <phoneticPr fontId="11"/>
  </si>
  <si>
    <t>２次元ＣＡＤ</t>
    <phoneticPr fontId="6"/>
  </si>
  <si>
    <t>保全･管理</t>
    <rPh sb="0" eb="2">
      <t>ホゼン</t>
    </rPh>
    <rPh sb="3" eb="5">
      <t>カンリ</t>
    </rPh>
    <phoneticPr fontId="11"/>
  </si>
  <si>
    <t>制御システム設計</t>
    <phoneticPr fontId="6"/>
  </si>
  <si>
    <t>A-4-01</t>
    <phoneticPr fontId="6"/>
  </si>
  <si>
    <t>シーケンス（ＰＬC）制御設計</t>
    <phoneticPr fontId="6"/>
  </si>
  <si>
    <t>教育・安全</t>
    <rPh sb="0" eb="2">
      <t>キョウイク</t>
    </rPh>
    <rPh sb="3" eb="5">
      <t>アンゼン</t>
    </rPh>
    <phoneticPr fontId="11"/>
  </si>
  <si>
    <t>シーケンス制御（有接点）</t>
    <phoneticPr fontId="6"/>
  </si>
  <si>
    <t>シーケンス制御（ＦＡセンサ）</t>
    <phoneticPr fontId="6"/>
  </si>
  <si>
    <t>PLC制御（国際標準プログラミング）</t>
    <phoneticPr fontId="6"/>
  </si>
  <si>
    <t>シーケンス制御（ＰＬＣ）</t>
    <phoneticPr fontId="6"/>
  </si>
  <si>
    <t>シーケンス制御（スマートセンサ）</t>
    <phoneticPr fontId="6"/>
  </si>
  <si>
    <t>A-4-05</t>
  </si>
  <si>
    <t>メカトロニクス設計</t>
    <rPh sb="7" eb="9">
      <t>セッケイ</t>
    </rPh>
    <phoneticPr fontId="6"/>
  </si>
  <si>
    <t>メカトロニクス設計（機構）</t>
    <phoneticPr fontId="6"/>
  </si>
  <si>
    <t>メカトロニクス設計（制御）</t>
    <phoneticPr fontId="6"/>
  </si>
  <si>
    <t>A-4-06</t>
  </si>
  <si>
    <t>油空圧制御システム設計</t>
    <rPh sb="0" eb="1">
      <t>ユ</t>
    </rPh>
    <rPh sb="1" eb="2">
      <t>クウ</t>
    </rPh>
    <rPh sb="2" eb="3">
      <t>アツ</t>
    </rPh>
    <rPh sb="3" eb="5">
      <t>セイギョ</t>
    </rPh>
    <rPh sb="9" eb="11">
      <t>セッケイ</t>
    </rPh>
    <phoneticPr fontId="6"/>
  </si>
  <si>
    <t>油空圧機器</t>
    <phoneticPr fontId="6"/>
  </si>
  <si>
    <t>空圧制御</t>
    <phoneticPr fontId="6"/>
  </si>
  <si>
    <t>生産システム設計</t>
    <rPh sb="0" eb="2">
      <t>セイサン</t>
    </rPh>
    <rPh sb="6" eb="8">
      <t>セッケイ</t>
    </rPh>
    <phoneticPr fontId="6"/>
  </si>
  <si>
    <t>A-5-01</t>
  </si>
  <si>
    <t>生産設計/生産ライン設計</t>
    <rPh sb="0" eb="2">
      <t>セイサン</t>
    </rPh>
    <rPh sb="2" eb="4">
      <t>セッケイ</t>
    </rPh>
    <rPh sb="5" eb="7">
      <t>セイサン</t>
    </rPh>
    <rPh sb="10" eb="12">
      <t>セッケイ</t>
    </rPh>
    <phoneticPr fontId="6"/>
  </si>
  <si>
    <t>FA機器（インバータ、サーボ）</t>
    <phoneticPr fontId="4"/>
  </si>
  <si>
    <t>工場内ネットワーク構築技術</t>
    <phoneticPr fontId="6"/>
  </si>
  <si>
    <t>フィールドネットワークシステム</t>
    <phoneticPr fontId="6"/>
  </si>
  <si>
    <t>FAライン設計技術</t>
    <phoneticPr fontId="6"/>
  </si>
  <si>
    <t>電力・電気設備設計</t>
  </si>
  <si>
    <t>A-6-01</t>
  </si>
  <si>
    <t>電力設備設計／電力変換設備設計</t>
  </si>
  <si>
    <t>電気製図</t>
    <phoneticPr fontId="6"/>
  </si>
  <si>
    <t>制御盤・配電盤設計</t>
    <phoneticPr fontId="6"/>
  </si>
  <si>
    <t>受変電設備設計</t>
    <phoneticPr fontId="6"/>
  </si>
  <si>
    <t>A-6-02</t>
    <phoneticPr fontId="6"/>
  </si>
  <si>
    <t>電気機器設計／電気設備設計</t>
    <rPh sb="1" eb="2">
      <t>キ</t>
    </rPh>
    <rPh sb="2" eb="4">
      <t>キキ</t>
    </rPh>
    <rPh sb="8" eb="9">
      <t>キ</t>
    </rPh>
    <phoneticPr fontId="6"/>
  </si>
  <si>
    <t>電気機器</t>
    <phoneticPr fontId="6"/>
  </si>
  <si>
    <t>防災設備設計</t>
    <phoneticPr fontId="6"/>
  </si>
  <si>
    <t>電気設備ＣＡＤ</t>
    <phoneticPr fontId="6"/>
  </si>
  <si>
    <t>電気設備設計</t>
    <phoneticPr fontId="6"/>
  </si>
  <si>
    <t>照明・電熱基礎</t>
    <phoneticPr fontId="6"/>
  </si>
  <si>
    <t>A-6-03</t>
  </si>
  <si>
    <t>省エネルギー設備設計</t>
  </si>
  <si>
    <t>省エネ技術（照明）</t>
    <phoneticPr fontId="6"/>
  </si>
  <si>
    <t>省エネ計画</t>
    <phoneticPr fontId="6"/>
  </si>
  <si>
    <t>電力監視</t>
    <phoneticPr fontId="6"/>
  </si>
  <si>
    <t>通信設備/通信システム設計</t>
  </si>
  <si>
    <t>A-7-01</t>
  </si>
  <si>
    <t>伝送系設計</t>
  </si>
  <si>
    <t>通信設備</t>
    <phoneticPr fontId="6"/>
  </si>
  <si>
    <t>A-7-03</t>
  </si>
  <si>
    <t>通信システム設計</t>
  </si>
  <si>
    <t>通信プロトコル</t>
    <phoneticPr fontId="6"/>
  </si>
  <si>
    <t>ネットワーク構築</t>
    <phoneticPr fontId="6"/>
  </si>
  <si>
    <t>B</t>
  </si>
  <si>
    <t>機器組立/システム組立</t>
    <rPh sb="0" eb="2">
      <t>キキ</t>
    </rPh>
    <rPh sb="2" eb="4">
      <t>クミタテ</t>
    </rPh>
    <rPh sb="9" eb="11">
      <t>クミタテ</t>
    </rPh>
    <phoneticPr fontId="6"/>
  </si>
  <si>
    <t>B-3-04</t>
  </si>
  <si>
    <t>電気機器組立</t>
  </si>
  <si>
    <t>制御盤・配電盤製作</t>
    <phoneticPr fontId="6"/>
  </si>
  <si>
    <t>電力変換機器製作</t>
    <phoneticPr fontId="6"/>
  </si>
  <si>
    <t>B-3-06</t>
  </si>
  <si>
    <t>生産設備組立／生産システム組立（ロボット含む）</t>
  </si>
  <si>
    <t>自動化システム製作</t>
    <phoneticPr fontId="6"/>
  </si>
  <si>
    <t>C</t>
    <phoneticPr fontId="1"/>
  </si>
  <si>
    <t>工事・施工</t>
    <rPh sb="0" eb="2">
      <t>コウジ</t>
    </rPh>
    <rPh sb="3" eb="5">
      <t>セコウ</t>
    </rPh>
    <phoneticPr fontId="1"/>
  </si>
  <si>
    <t>電力・電気・通信設備工事</t>
    <rPh sb="0" eb="2">
      <t>デンリョク</t>
    </rPh>
    <rPh sb="1" eb="2">
      <t>デンデン</t>
    </rPh>
    <rPh sb="3" eb="5">
      <t>デンキ</t>
    </rPh>
    <rPh sb="6" eb="8">
      <t>ツウシン</t>
    </rPh>
    <phoneticPr fontId="4"/>
  </si>
  <si>
    <t>C-1-01</t>
  </si>
  <si>
    <t>電力設備工事／電力変換設備工事</t>
  </si>
  <si>
    <t>動力配線工事</t>
    <phoneticPr fontId="6"/>
  </si>
  <si>
    <t>太陽光システム施工</t>
    <phoneticPr fontId="6"/>
  </si>
  <si>
    <t>C-1-02</t>
    <phoneticPr fontId="6"/>
  </si>
  <si>
    <t>電気設備／電気機器設備工事</t>
    <rPh sb="0" eb="2">
      <t>デンキ</t>
    </rPh>
    <rPh sb="2" eb="4">
      <t>セツビ</t>
    </rPh>
    <rPh sb="5" eb="7">
      <t>デンキ</t>
    </rPh>
    <rPh sb="7" eb="9">
      <t>キキ</t>
    </rPh>
    <rPh sb="9" eb="11">
      <t>セツビ</t>
    </rPh>
    <rPh sb="11" eb="13">
      <t>コウジ</t>
    </rPh>
    <phoneticPr fontId="6"/>
  </si>
  <si>
    <t>一般用電気設備工事</t>
    <phoneticPr fontId="6"/>
  </si>
  <si>
    <t>電気設備積算</t>
    <phoneticPr fontId="1"/>
  </si>
  <si>
    <t>電気施工管理</t>
    <phoneticPr fontId="1"/>
  </si>
  <si>
    <t>C-1-03</t>
  </si>
  <si>
    <t>省エネルギー設備工事</t>
    <phoneticPr fontId="6"/>
  </si>
  <si>
    <t>エネルギーマネジメントシステム施工</t>
    <phoneticPr fontId="6"/>
  </si>
  <si>
    <t>C-1-05</t>
  </si>
  <si>
    <t>通信設備工事／情報配線施工</t>
  </si>
  <si>
    <t>LAN構築（工事・測定）</t>
    <phoneticPr fontId="6"/>
  </si>
  <si>
    <t>通信設備工事</t>
    <phoneticPr fontId="6"/>
  </si>
  <si>
    <t>建築設備工事</t>
    <rPh sb="0" eb="2">
      <t>ケンチク</t>
    </rPh>
    <rPh sb="2" eb="4">
      <t>セツビ</t>
    </rPh>
    <rPh sb="4" eb="6">
      <t>コウジ</t>
    </rPh>
    <phoneticPr fontId="6"/>
  </si>
  <si>
    <t>C-2-02</t>
    <phoneticPr fontId="6"/>
  </si>
  <si>
    <t>冷凍設備／空調設備工事</t>
    <phoneticPr fontId="6"/>
  </si>
  <si>
    <t>ルームエアコン据付け</t>
    <phoneticPr fontId="6"/>
  </si>
  <si>
    <t>冷媒配管</t>
    <phoneticPr fontId="6"/>
  </si>
  <si>
    <t>C-2-05</t>
  </si>
  <si>
    <t>防災設備工事</t>
  </si>
  <si>
    <t>警報設備工事</t>
    <phoneticPr fontId="6"/>
  </si>
  <si>
    <t>消火設備工事</t>
    <phoneticPr fontId="6"/>
  </si>
  <si>
    <t>D</t>
    <phoneticPr fontId="1"/>
  </si>
  <si>
    <t>検査</t>
    <rPh sb="0" eb="2">
      <t>ケンサ</t>
    </rPh>
    <phoneticPr fontId="1"/>
  </si>
  <si>
    <t>測定・検査</t>
    <rPh sb="0" eb="2">
      <t>ソクテイ</t>
    </rPh>
    <rPh sb="3" eb="5">
      <t>ケンサ</t>
    </rPh>
    <phoneticPr fontId="4"/>
  </si>
  <si>
    <t>D-1-02</t>
  </si>
  <si>
    <t>電気・電子測定／電気・電子部品検査</t>
    <phoneticPr fontId="6"/>
  </si>
  <si>
    <t>電気・電子測定</t>
    <phoneticPr fontId="6"/>
  </si>
  <si>
    <t>製品検査（EMC、RF）</t>
    <phoneticPr fontId="6"/>
  </si>
  <si>
    <t>D-1-03</t>
  </si>
  <si>
    <t>設備検査／設備診断（機械／電気）</t>
    <phoneticPr fontId="6"/>
  </si>
  <si>
    <t>設備診断技術</t>
    <phoneticPr fontId="6"/>
  </si>
  <si>
    <t>X</t>
  </si>
  <si>
    <t>保全･管理</t>
    <rPh sb="0" eb="2">
      <t>ホゼン</t>
    </rPh>
    <rPh sb="3" eb="5">
      <t>カンリ</t>
    </rPh>
    <phoneticPr fontId="13"/>
  </si>
  <si>
    <t>生産設備保全</t>
    <rPh sb="0" eb="2">
      <t>セイサン</t>
    </rPh>
    <rPh sb="2" eb="4">
      <t>セツビ</t>
    </rPh>
    <rPh sb="4" eb="6">
      <t>ホゼン</t>
    </rPh>
    <phoneticPr fontId="13"/>
  </si>
  <si>
    <t>X-1-01</t>
    <phoneticPr fontId="6"/>
  </si>
  <si>
    <t>機械保全</t>
    <rPh sb="0" eb="2">
      <t>キカイ</t>
    </rPh>
    <rPh sb="2" eb="4">
      <t>ホゼン</t>
    </rPh>
    <phoneticPr fontId="6"/>
  </si>
  <si>
    <t>機械保全</t>
    <phoneticPr fontId="6"/>
  </si>
  <si>
    <t>X-1-02</t>
  </si>
  <si>
    <t>生産システム保全</t>
  </si>
  <si>
    <t>電気保全</t>
    <phoneticPr fontId="6"/>
  </si>
  <si>
    <t>電気機器保全</t>
    <phoneticPr fontId="6"/>
  </si>
  <si>
    <t>油空圧保全</t>
    <phoneticPr fontId="6"/>
  </si>
  <si>
    <t>X-1-03</t>
  </si>
  <si>
    <t>電力設備保全／電力変換設備保全</t>
  </si>
  <si>
    <t>受変電設備試験及び保全</t>
    <phoneticPr fontId="6"/>
  </si>
  <si>
    <t>電気設備管理（電検実務経験）</t>
    <phoneticPr fontId="6"/>
  </si>
  <si>
    <t>X-1-05</t>
  </si>
  <si>
    <t>省エネルギー設備保全</t>
    <phoneticPr fontId="6"/>
  </si>
  <si>
    <t>省エネルギー対策</t>
    <phoneticPr fontId="6"/>
  </si>
  <si>
    <t>X-1-07</t>
  </si>
  <si>
    <t>通信設備保全</t>
  </si>
  <si>
    <t>通信設備保全</t>
    <phoneticPr fontId="6"/>
  </si>
  <si>
    <t>建築設備保全</t>
    <rPh sb="0" eb="2">
      <t>ケンチク</t>
    </rPh>
    <rPh sb="2" eb="4">
      <t>セツビ</t>
    </rPh>
    <rPh sb="4" eb="6">
      <t>ホゼン</t>
    </rPh>
    <phoneticPr fontId="6"/>
  </si>
  <si>
    <t>X-2-02</t>
    <phoneticPr fontId="6"/>
  </si>
  <si>
    <t>冷凍設備／空調設備保全</t>
    <rPh sb="0" eb="2">
      <t>レイトウ</t>
    </rPh>
    <rPh sb="2" eb="4">
      <t>セツビ</t>
    </rPh>
    <rPh sb="5" eb="7">
      <t>クウチョウ</t>
    </rPh>
    <rPh sb="7" eb="9">
      <t>セツビ</t>
    </rPh>
    <rPh sb="9" eb="11">
      <t>ホゼン</t>
    </rPh>
    <phoneticPr fontId="6"/>
  </si>
  <si>
    <t>空調設備メンテナンス</t>
    <phoneticPr fontId="6"/>
  </si>
  <si>
    <t>Ｚ</t>
  </si>
  <si>
    <t>教育・安全</t>
    <rPh sb="0" eb="2">
      <t>キョウイク</t>
    </rPh>
    <rPh sb="3" eb="5">
      <t>アンゼン</t>
    </rPh>
    <phoneticPr fontId="13"/>
  </si>
  <si>
    <t>安全衛生</t>
    <rPh sb="0" eb="2">
      <t>アンゼン</t>
    </rPh>
    <rPh sb="2" eb="4">
      <t>エイセイ</t>
    </rPh>
    <phoneticPr fontId="13"/>
  </si>
  <si>
    <t>Z-2-01</t>
  </si>
  <si>
    <t>安全管理</t>
    <rPh sb="0" eb="2">
      <t>アンゼン</t>
    </rPh>
    <rPh sb="2" eb="4">
      <t>カンリ</t>
    </rPh>
    <phoneticPr fontId="13"/>
  </si>
  <si>
    <t>安全衛生</t>
    <phoneticPr fontId="6"/>
  </si>
  <si>
    <t>安全管理</t>
    <phoneticPr fontId="6"/>
  </si>
  <si>
    <t>技能・技術の小分類数</t>
    <rPh sb="0" eb="2">
      <t>ギノウ</t>
    </rPh>
    <rPh sb="3" eb="5">
      <t>ギジュツ</t>
    </rPh>
    <rPh sb="6" eb="9">
      <t>ショウブンルイ</t>
    </rPh>
    <rPh sb="9" eb="10">
      <t>スウ</t>
    </rPh>
    <phoneticPr fontId="4"/>
  </si>
  <si>
    <t>※1：ステップ１～３は、難易度ではなく、経験年数を３段階に分けたステップを表している。
経験年数は、概ね以下のように分けているが、あくまでも目安である。
ステップ１：１年～３年、ステップ２：４年～７年、ステップ３：８年以上
※２：このマップには、当該訓練科に必要な内容だけでなく、その応用となる技能・技術要素も追記している。</t>
    <rPh sb="12" eb="15">
      <t>ナンイド</t>
    </rPh>
    <rPh sb="20" eb="22">
      <t>ケイケン</t>
    </rPh>
    <rPh sb="22" eb="24">
      <t>ネンスウ</t>
    </rPh>
    <rPh sb="26" eb="28">
      <t>ダンカイ</t>
    </rPh>
    <rPh sb="29" eb="30">
      <t>ワ</t>
    </rPh>
    <rPh sb="37" eb="38">
      <t>アラワ</t>
    </rPh>
    <rPh sb="44" eb="46">
      <t>ケイケン</t>
    </rPh>
    <rPh sb="46" eb="48">
      <t>ネンスウ</t>
    </rPh>
    <rPh sb="50" eb="51">
      <t>オオム</t>
    </rPh>
    <rPh sb="52" eb="54">
      <t>イカ</t>
    </rPh>
    <rPh sb="58" eb="59">
      <t>ワ</t>
    </rPh>
    <rPh sb="70" eb="72">
      <t>メヤス</t>
    </rPh>
    <rPh sb="84" eb="85">
      <t>ネン</t>
    </rPh>
    <rPh sb="87" eb="88">
      <t>ネン</t>
    </rPh>
    <rPh sb="96" eb="97">
      <t>ネン</t>
    </rPh>
    <rPh sb="99" eb="100">
      <t>ネン</t>
    </rPh>
    <rPh sb="108" eb="109">
      <t>ネン</t>
    </rPh>
    <rPh sb="109" eb="111">
      <t>イジョウ</t>
    </rPh>
    <rPh sb="123" eb="125">
      <t>トウガイ</t>
    </rPh>
    <rPh sb="125" eb="127">
      <t>クンレン</t>
    </rPh>
    <rPh sb="127" eb="128">
      <t>カ</t>
    </rPh>
    <rPh sb="129" eb="131">
      <t>ヒツヨウ</t>
    </rPh>
    <rPh sb="132" eb="134">
      <t>ナイヨウ</t>
    </rPh>
    <rPh sb="142" eb="144">
      <t>オウヨウ</t>
    </rPh>
    <rPh sb="147" eb="149">
      <t>ギノウ</t>
    </rPh>
    <rPh sb="150" eb="152">
      <t>ギジュツ</t>
    </rPh>
    <rPh sb="152" eb="154">
      <t>ヨウソ</t>
    </rPh>
    <rPh sb="155" eb="157">
      <t>ツイキ</t>
    </rPh>
    <phoneticPr fontId="4"/>
  </si>
  <si>
    <t>研修種別</t>
    <rPh sb="0" eb="2">
      <t>ケンシュウ</t>
    </rPh>
    <rPh sb="2" eb="4">
      <t>シュベツ</t>
    </rPh>
    <phoneticPr fontId="4"/>
  </si>
  <si>
    <t>New
Re</t>
    <phoneticPr fontId="4"/>
  </si>
  <si>
    <t>コース
番号</t>
    <rPh sb="4" eb="6">
      <t>バンゴウ</t>
    </rPh>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</si>
  <si>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</si>
  <si>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</si>
  <si>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</si>
  <si>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定員</t>
    <rPh sb="0" eb="2">
      <t>テイイン</t>
    </rPh>
    <phoneticPr fontId="4"/>
  </si>
  <si>
    <t>日数</t>
    <rPh sb="0" eb="2">
      <t>ニッスウ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</si>
  <si>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</si>
  <si>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</si>
  <si>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スキルマップに戻る</t>
    <rPh sb="7" eb="8">
      <t>モド</t>
    </rPh>
    <phoneticPr fontId="1"/>
  </si>
  <si>
    <t>職業能力開発総合大学校</t>
  </si>
  <si>
    <t>配線から学ぶPLC制御技術</t>
  </si>
  <si>
    <t>メカトロニクス技術の基礎</t>
  </si>
  <si>
    <t>空気圧回路の基礎技術</t>
  </si>
  <si>
    <t>実践電気機器（変圧器）</t>
  </si>
  <si>
    <t>実践電気機器（交流回転機）</t>
  </si>
  <si>
    <t>実践電気機器（直流回転機）</t>
  </si>
  <si>
    <t>配電盤・制御盤組立技能・技術</t>
  </si>
  <si>
    <t>配電盤・制御盤－指導技術編－</t>
  </si>
  <si>
    <t>大地抵抗率の計測と接地設計</t>
  </si>
  <si>
    <t>二次電池の利用技術</t>
  </si>
  <si>
    <t>Ｌｉｎｕｘシステム管理</t>
  </si>
  <si>
    <t>電気工事施工技術（RC編）</t>
  </si>
  <si>
    <t>電気工事施工技術（LGS編）</t>
  </si>
  <si>
    <t>電気設備見積もり積算技術</t>
  </si>
  <si>
    <t>高電圧発生回路の作製</t>
  </si>
  <si>
    <t>技能・技術実践
研修（設備・保全）</t>
    <rPh sb="5" eb="7">
      <t>ジッセン</t>
    </rPh>
    <rPh sb="8" eb="10">
      <t>ケンシュウ</t>
    </rPh>
    <rPh sb="11" eb="13">
      <t>セツビ</t>
    </rPh>
    <rPh sb="14" eb="16">
      <t>ホゼン</t>
    </rPh>
    <phoneticPr fontId="16"/>
  </si>
  <si>
    <t>高度訓練センター</t>
  </si>
  <si>
    <t>機械保全実践技術事例と解決</t>
  </si>
  <si>
    <t>電気設備の保守・保全</t>
  </si>
  <si>
    <t>電気設備のリニューアル技術</t>
  </si>
  <si>
    <t>電気設備のトラブル事例と対策</t>
  </si>
  <si>
    <t>Re</t>
    <phoneticPr fontId="16"/>
  </si>
  <si>
    <t>木工機械の保守技術</t>
  </si>
  <si>
    <t>木材加工用機械の安全作業</t>
  </si>
  <si>
    <t>職業訓練指導員スキルマップの利用にあたって</t>
    <phoneticPr fontId="6"/>
  </si>
  <si>
    <t>《利用規約》</t>
    <phoneticPr fontId="4"/>
  </si>
  <si>
    <t>１　本職業訓練指導員スキルマップ（以下、「本マップ」といいます。）の著作権は、職業能力開発総合大学校基盤整備センター（以下「当センター」といいます。）にあり、著作権法上の保護を受けており、私的使用や引用など著作権法上認められている場合および下記２の目的で利用する場合を除き、本マップの全部または一部を当センターに無断で転載・複製・印刷・配布・翻訳・貸与などを行うことはできません。
２　本マップは、職業訓練指導員（以下、「テクノインストラクター」といいます。）個人または、職業能力開発施設を運営する者が自テクノインストラクターの人材育成（人材育成計画の検討・作成・実施等）を目的として利用することができます。その他の目的に利用することはできません。</t>
    <rPh sb="2" eb="3">
      <t>ホン</t>
    </rPh>
    <rPh sb="3" eb="5">
      <t>ショクギョウ</t>
    </rPh>
    <rPh sb="5" eb="7">
      <t>クンレン</t>
    </rPh>
    <rPh sb="7" eb="10">
      <t>シドウイン</t>
    </rPh>
    <rPh sb="39" eb="41">
      <t>ショクギョウ</t>
    </rPh>
    <rPh sb="41" eb="43">
      <t>ノウリョク</t>
    </rPh>
    <rPh sb="43" eb="45">
      <t>カイハツ</t>
    </rPh>
    <rPh sb="45" eb="47">
      <t>ソウゴウ</t>
    </rPh>
    <rPh sb="47" eb="50">
      <t>ダイガッコウ</t>
    </rPh>
    <rPh sb="50" eb="52">
      <t>キバン</t>
    </rPh>
    <rPh sb="52" eb="54">
      <t>セイビ</t>
    </rPh>
    <phoneticPr fontId="4"/>
  </si>
  <si>
    <t>《利用方法》</t>
    <rPh sb="3" eb="5">
      <t>ホウホウ</t>
    </rPh>
    <phoneticPr fontId="4"/>
  </si>
  <si>
    <t>１　各シートの説明
　①スキルマップ（○○科）・・・訓練科に必要な技能・技術を体系的にまとめた表
　②スキルチェック結果・・・スキルマップの各要素をチェックした結果のグラフ
　③小分類番号（例：A-1-01）・・・訓練科の小分類に関連する職業大で実施する研修の一覧
２　利用方法
　本マップは、すでに有している技能・技術要素にチェックを入れることにより、今後、習得するべき技能・技術を把握することができます。各技能・技術要素の到達水準など能力の詳細は、要素のセルを選択することにより、スキルシートにて確認することができます。また、チェック結果はグラフで確認することができ、大分類毎の網羅率を把握することができます。
　職業能力開発大学校（以下、「職業大」といいます。）で実施する指導員研修一覧は、小分類名横にある「関連研修一覧へ」を選択することにより、関連する研修のカリキュラム内容等を確認することができます。
３　注意点
　自由に編集して活用できるように、全てのシート（計算結果や関数、ハイパーリンク）は保護されていません。編集される場合は、ご自身の判断と責任においてご利用くださるようお願いいたします。
　職業大で実施される翌年度の指導員研修一覧は、１～２月に更新をいたします。</t>
    <rPh sb="21" eb="22">
      <t>カ</t>
    </rPh>
    <rPh sb="26" eb="29">
      <t>クンレンカ</t>
    </rPh>
    <rPh sb="30" eb="32">
      <t>ヒツヨウ</t>
    </rPh>
    <rPh sb="33" eb="35">
      <t>ギノウ</t>
    </rPh>
    <rPh sb="36" eb="38">
      <t>ギジュツ</t>
    </rPh>
    <rPh sb="39" eb="41">
      <t>タイケイ</t>
    </rPh>
    <rPh sb="41" eb="42">
      <t>テキ</t>
    </rPh>
    <rPh sb="47" eb="48">
      <t>ヒョウ</t>
    </rPh>
    <rPh sb="58" eb="60">
      <t>ケッカ</t>
    </rPh>
    <rPh sb="70" eb="73">
      <t>カクヨウソ</t>
    </rPh>
    <rPh sb="80" eb="82">
      <t>ケッカ</t>
    </rPh>
    <rPh sb="89" eb="92">
      <t>ショウブンルイ</t>
    </rPh>
    <rPh sb="92" eb="94">
      <t>バンゴウ</t>
    </rPh>
    <rPh sb="95" eb="96">
      <t>レイ</t>
    </rPh>
    <rPh sb="107" eb="109">
      <t>クンレン</t>
    </rPh>
    <rPh sb="109" eb="110">
      <t>カ</t>
    </rPh>
    <rPh sb="111" eb="114">
      <t>ショウブンルイ</t>
    </rPh>
    <rPh sb="115" eb="117">
      <t>カンレン</t>
    </rPh>
    <rPh sb="119" eb="121">
      <t>ショクギョウ</t>
    </rPh>
    <rPh sb="121" eb="122">
      <t>ダイ</t>
    </rPh>
    <rPh sb="123" eb="125">
      <t>ジッシ</t>
    </rPh>
    <rPh sb="127" eb="129">
      <t>ケンシュウ</t>
    </rPh>
    <rPh sb="130" eb="132">
      <t>イチラン</t>
    </rPh>
    <rPh sb="137" eb="139">
      <t>リヨウ</t>
    </rPh>
    <rPh sb="139" eb="141">
      <t>ホウホウ</t>
    </rPh>
    <rPh sb="143" eb="144">
      <t>ホン</t>
    </rPh>
    <rPh sb="157" eb="159">
      <t>ギノウ</t>
    </rPh>
    <rPh sb="160" eb="162">
      <t>ギジュツ</t>
    </rPh>
    <rPh sb="162" eb="164">
      <t>ヨウソ</t>
    </rPh>
    <rPh sb="170" eb="171">
      <t>イ</t>
    </rPh>
    <rPh sb="179" eb="181">
      <t>コンゴ</t>
    </rPh>
    <rPh sb="182" eb="184">
      <t>シュウトク</t>
    </rPh>
    <rPh sb="194" eb="196">
      <t>ハアク</t>
    </rPh>
    <rPh sb="206" eb="207">
      <t>カク</t>
    </rPh>
    <rPh sb="207" eb="209">
      <t>ギノウ</t>
    </rPh>
    <rPh sb="210" eb="212">
      <t>ギジュツ</t>
    </rPh>
    <rPh sb="212" eb="214">
      <t>ヨウソ</t>
    </rPh>
    <rPh sb="215" eb="217">
      <t>トウタツ</t>
    </rPh>
    <rPh sb="217" eb="219">
      <t>スイジュン</t>
    </rPh>
    <rPh sb="221" eb="223">
      <t>ノウリョク</t>
    </rPh>
    <rPh sb="224" eb="226">
      <t>ショウサイ</t>
    </rPh>
    <rPh sb="228" eb="230">
      <t>ヨウソ</t>
    </rPh>
    <rPh sb="234" eb="236">
      <t>センタク</t>
    </rPh>
    <rPh sb="252" eb="254">
      <t>カクニン</t>
    </rPh>
    <rPh sb="271" eb="273">
      <t>ケッカ</t>
    </rPh>
    <rPh sb="278" eb="280">
      <t>カクニン</t>
    </rPh>
    <rPh sb="288" eb="289">
      <t>ダイ</t>
    </rPh>
    <rPh sb="289" eb="291">
      <t>ブンルイ</t>
    </rPh>
    <rPh sb="291" eb="292">
      <t>ゴト</t>
    </rPh>
    <rPh sb="293" eb="295">
      <t>モウラ</t>
    </rPh>
    <rPh sb="295" eb="296">
      <t>リツ</t>
    </rPh>
    <rPh sb="297" eb="299">
      <t>ハアク</t>
    </rPh>
    <rPh sb="311" eb="313">
      <t>ショクギョウ</t>
    </rPh>
    <rPh sb="313" eb="315">
      <t>ノウリョク</t>
    </rPh>
    <rPh sb="315" eb="317">
      <t>カイハツ</t>
    </rPh>
    <rPh sb="317" eb="320">
      <t>ダイガッコウ</t>
    </rPh>
    <rPh sb="321" eb="323">
      <t>イカ</t>
    </rPh>
    <rPh sb="325" eb="327">
      <t>ショクギョウ</t>
    </rPh>
    <rPh sb="327" eb="328">
      <t>ダイ</t>
    </rPh>
    <rPh sb="337" eb="339">
      <t>ジッシ</t>
    </rPh>
    <rPh sb="341" eb="344">
      <t>シドウイン</t>
    </rPh>
    <rPh sb="344" eb="346">
      <t>ケンシュウ</t>
    </rPh>
    <rPh sb="346" eb="348">
      <t>イチラン</t>
    </rPh>
    <rPh sb="350" eb="353">
      <t>ショウブンルイ</t>
    </rPh>
    <rPh sb="353" eb="354">
      <t>メイ</t>
    </rPh>
    <rPh sb="354" eb="355">
      <t>ヨコ</t>
    </rPh>
    <rPh sb="359" eb="365">
      <t>カンレンケンシュウイチラン</t>
    </rPh>
    <rPh sb="368" eb="370">
      <t>センタク</t>
    </rPh>
    <rPh sb="378" eb="380">
      <t>カンレン</t>
    </rPh>
    <rPh sb="382" eb="384">
      <t>ケンシュウ</t>
    </rPh>
    <rPh sb="391" eb="393">
      <t>ナイヨウ</t>
    </rPh>
    <rPh sb="393" eb="394">
      <t>トウ</t>
    </rPh>
    <rPh sb="395" eb="397">
      <t>カクニン</t>
    </rPh>
    <rPh sb="411" eb="414">
      <t>チュウイテン</t>
    </rPh>
    <rPh sb="416" eb="418">
      <t>ジユウ</t>
    </rPh>
    <rPh sb="419" eb="421">
      <t>ヘンシュウ</t>
    </rPh>
    <rPh sb="423" eb="425">
      <t>カツヨウ</t>
    </rPh>
    <rPh sb="432" eb="433">
      <t>スベ</t>
    </rPh>
    <rPh sb="439" eb="441">
      <t>ケイサン</t>
    </rPh>
    <rPh sb="441" eb="443">
      <t>ケッカ</t>
    </rPh>
    <rPh sb="444" eb="446">
      <t>カンスウ</t>
    </rPh>
    <rPh sb="456" eb="458">
      <t>ホゴ</t>
    </rPh>
    <rPh sb="466" eb="468">
      <t>ヘンシュウ</t>
    </rPh>
    <rPh sb="471" eb="473">
      <t>バアイ</t>
    </rPh>
    <rPh sb="498" eb="499">
      <t>ネガイ</t>
    </rPh>
    <rPh sb="508" eb="510">
      <t>ショクギョウ</t>
    </rPh>
    <rPh sb="510" eb="511">
      <t>ダイ</t>
    </rPh>
    <rPh sb="512" eb="514">
      <t>ジッシ</t>
    </rPh>
    <rPh sb="521" eb="524">
      <t>シドウイン</t>
    </rPh>
    <rPh sb="524" eb="526">
      <t>ケンシュウ</t>
    </rPh>
    <rPh sb="526" eb="528">
      <t>イチラン</t>
    </rPh>
    <rPh sb="533" eb="534">
      <t>ガツ</t>
    </rPh>
    <rPh sb="535" eb="537">
      <t>コウシン</t>
    </rPh>
    <phoneticPr fontId="4"/>
  </si>
  <si>
    <t>《お問い合わせ》</t>
    <phoneticPr fontId="4"/>
  </si>
  <si>
    <t>その他ご質問は、基盤整備センターHP「お問い合わせ・FAQ」あてに、お問い合わせください。</t>
    <phoneticPr fontId="4"/>
  </si>
  <si>
    <t>本マップの構成や考え方については、
　→基盤整備センターHP（http://www.tetras.uitec.jeed.go.jp/）
　　　→【QUICK ACCESS】、【統計・事例】、【データベース】のいずれかから
　　　　→【職業訓練指導員の能力体系】をご覧ください。
詳細の利用方法は、【利用マニュアル】をご覧ください。</t>
    <rPh sb="119" eb="121">
      <t>クンレン</t>
    </rPh>
    <rPh sb="121" eb="124">
      <t>シドウイン</t>
    </rPh>
    <rPh sb="125" eb="127">
      <t>ノウリョク</t>
    </rPh>
    <rPh sb="159" eb="160">
      <t>ラン</t>
    </rPh>
    <phoneticPr fontId="4"/>
  </si>
  <si>
    <t xml:space="preserve">独立行政法人高齢・障害・求職者雇用支援機構
職業能力開発総合大学校
基盤整備センター
〒187-0035東京都小平市小川西町2-32-1
TEL：042（348）5089
URL：http://www.tetras.uitec.jeed.go.jp/
</t>
    <phoneticPr fontId="4"/>
  </si>
  <si>
    <t>共通</t>
    <rPh sb="0" eb="2">
      <t>キョウツウ</t>
    </rPh>
    <phoneticPr fontId="1"/>
  </si>
  <si>
    <t>第４次産業革命</t>
    <phoneticPr fontId="1"/>
  </si>
  <si>
    <t>DX</t>
    <phoneticPr fontId="6"/>
  </si>
  <si>
    <t>関連研修一覧へ</t>
    <rPh sb="0" eb="2">
      <t>カンレン</t>
    </rPh>
    <rPh sb="2" eb="4">
      <t>ケンシュウ</t>
    </rPh>
    <rPh sb="4" eb="6">
      <t>イチラン</t>
    </rPh>
    <phoneticPr fontId="6"/>
  </si>
  <si>
    <t>令和４年度職業訓練指導員研修一覧（令和４年２月２５日現在）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</si>
  <si>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16"/>
  </si>
  <si>
    <t>令和4年10月 6日(木)～10月 7日(金)</t>
  </si>
  <si>
    <t>機械製図の基本原則と幾何公差・
最大実体公差方式の実務への応用</t>
    <phoneticPr fontId="16"/>
  </si>
  <si>
    <t>令和4年11月 9日(水)～11月11日(金)</t>
    <rPh sb="11" eb="12">
      <t>ミズ</t>
    </rPh>
    <phoneticPr fontId="21"/>
  </si>
  <si>
    <t>ものづくりのための機械製図実践編
（組立図と部品図基礎）</t>
    <phoneticPr fontId="16"/>
  </si>
  <si>
    <t>―</t>
  </si>
  <si>
    <t>令和4年 8月 2日(火)～ 8月 3日(水)</t>
    <rPh sb="0" eb="2">
      <t>レイワ</t>
    </rPh>
    <rPh sb="3" eb="4">
      <t>ネン</t>
    </rPh>
    <rPh sb="6" eb="7">
      <t>ガツ</t>
    </rPh>
    <rPh sb="9" eb="10">
      <t>ヒ</t>
    </rPh>
    <rPh sb="11" eb="12">
      <t>カ</t>
    </rPh>
    <rPh sb="16" eb="17">
      <t>ガツ</t>
    </rPh>
    <rPh sb="19" eb="20">
      <t>ヒ</t>
    </rPh>
    <rPh sb="21" eb="22">
      <t>スイ</t>
    </rPh>
    <phoneticPr fontId="21"/>
  </si>
  <si>
    <t>技能・技術実践研修（電気）</t>
    <rPh sb="10" eb="12">
      <t>デンキ</t>
    </rPh>
    <phoneticPr fontId="16"/>
  </si>
  <si>
    <t>令和5年 3月 9日(木)～ 3月10日(金)</t>
    <rPh sb="11" eb="12">
      <t>キ</t>
    </rPh>
    <rPh sb="21" eb="22">
      <t>キン</t>
    </rPh>
    <phoneticPr fontId="21"/>
  </si>
  <si>
    <t>リレーシーケンスによる電動機制御</t>
  </si>
  <si>
    <t>令和4年12月20日(火)～12月21日(水)</t>
    <rPh sb="0" eb="2">
      <t>レイワ</t>
    </rPh>
    <rPh sb="3" eb="4">
      <t>ネン</t>
    </rPh>
    <rPh sb="6" eb="7">
      <t>ガツ</t>
    </rPh>
    <rPh sb="9" eb="10">
      <t>ヒ</t>
    </rPh>
    <rPh sb="11" eb="12">
      <t>ヒ</t>
    </rPh>
    <rPh sb="16" eb="17">
      <t>ガツ</t>
    </rPh>
    <rPh sb="19" eb="20">
      <t>ヒ</t>
    </rPh>
    <rPh sb="21" eb="22">
      <t>ミズ</t>
    </rPh>
    <phoneticPr fontId="21"/>
  </si>
  <si>
    <t>シーケンス制御の基礎（有接点編）</t>
    <rPh sb="5" eb="7">
      <t>セイギョ</t>
    </rPh>
    <rPh sb="8" eb="10">
      <t>キソ</t>
    </rPh>
    <rPh sb="11" eb="14">
      <t>ユウセッテン</t>
    </rPh>
    <rPh sb="14" eb="15">
      <t>ヘン</t>
    </rPh>
    <phoneticPr fontId="4"/>
  </si>
  <si>
    <t>令和4年12月22日(木)～12月23日(金)</t>
    <rPh sb="0" eb="2">
      <t>レイワ</t>
    </rPh>
    <rPh sb="3" eb="4">
      <t>ネン</t>
    </rPh>
    <rPh sb="6" eb="7">
      <t>ガツ</t>
    </rPh>
    <rPh sb="9" eb="10">
      <t>ヒ</t>
    </rPh>
    <rPh sb="11" eb="12">
      <t>モク</t>
    </rPh>
    <rPh sb="16" eb="17">
      <t>ガツ</t>
    </rPh>
    <rPh sb="19" eb="20">
      <t>ヒ</t>
    </rPh>
    <rPh sb="21" eb="22">
      <t>カネ</t>
    </rPh>
    <phoneticPr fontId="21"/>
  </si>
  <si>
    <t>シーケンス制御の基礎（PLC編）</t>
    <rPh sb="5" eb="7">
      <t>セイギョ</t>
    </rPh>
    <rPh sb="8" eb="10">
      <t>キソ</t>
    </rPh>
    <rPh sb="14" eb="15">
      <t>ヘン</t>
    </rPh>
    <phoneticPr fontId="4"/>
  </si>
  <si>
    <t>令和4年 8月25日(木)～ 8月26日(金)</t>
    <rPh sb="0" eb="2">
      <t>レイワ</t>
    </rPh>
    <rPh sb="3" eb="4">
      <t>ネン</t>
    </rPh>
    <rPh sb="6" eb="7">
      <t>ガツ</t>
    </rPh>
    <rPh sb="9" eb="10">
      <t>ヒ</t>
    </rPh>
    <rPh sb="11" eb="12">
      <t>モク</t>
    </rPh>
    <rPh sb="16" eb="17">
      <t>ガツ</t>
    </rPh>
    <rPh sb="19" eb="20">
      <t>ニチ</t>
    </rPh>
    <rPh sb="21" eb="22">
      <t>キン</t>
    </rPh>
    <phoneticPr fontId="21"/>
  </si>
  <si>
    <t>センサ利用技術</t>
    <rPh sb="3" eb="7">
      <t>リヨウギジュツ</t>
    </rPh>
    <phoneticPr fontId="4"/>
  </si>
  <si>
    <t>令和5年 3月16日(木)～ 3月17日(金)</t>
    <rPh sb="0" eb="2">
      <t>レイワ</t>
    </rPh>
    <rPh sb="3" eb="4">
      <t>ネン</t>
    </rPh>
    <rPh sb="6" eb="7">
      <t>ガツ</t>
    </rPh>
    <rPh sb="9" eb="10">
      <t>ヒ</t>
    </rPh>
    <rPh sb="11" eb="12">
      <t>モク</t>
    </rPh>
    <rPh sb="16" eb="17">
      <t>ガツ</t>
    </rPh>
    <rPh sb="19" eb="20">
      <t>ヒ</t>
    </rPh>
    <rPh sb="21" eb="22">
      <t>キン</t>
    </rPh>
    <phoneticPr fontId="21"/>
  </si>
  <si>
    <t>ビジョン（画像）センサを活用した
FA制御の実際</t>
    <rPh sb="5" eb="7">
      <t>ガゾウ</t>
    </rPh>
    <rPh sb="12" eb="14">
      <t>カツヨウ</t>
    </rPh>
    <rPh sb="19" eb="21">
      <t>セイギョ</t>
    </rPh>
    <rPh sb="22" eb="24">
      <t>ジッサイ</t>
    </rPh>
    <phoneticPr fontId="4"/>
  </si>
  <si>
    <t>令和4年 5月26日(木)～ 5月27日(金)</t>
    <rPh sb="0" eb="2">
      <t>レイワ</t>
    </rPh>
    <rPh sb="3" eb="4">
      <t>ネン</t>
    </rPh>
    <rPh sb="6" eb="7">
      <t>ガツ</t>
    </rPh>
    <rPh sb="9" eb="10">
      <t>ヒ</t>
    </rPh>
    <rPh sb="11" eb="12">
      <t>キ</t>
    </rPh>
    <rPh sb="16" eb="17">
      <t>ガツ</t>
    </rPh>
    <rPh sb="19" eb="20">
      <t>ヒ</t>
    </rPh>
    <rPh sb="21" eb="22">
      <t>キン</t>
    </rPh>
    <phoneticPr fontId="21"/>
  </si>
  <si>
    <t>マイコンを用いたメカトロニクス教材開発</t>
    <rPh sb="5" eb="6">
      <t>モチ</t>
    </rPh>
    <rPh sb="15" eb="17">
      <t>キョウザイ</t>
    </rPh>
    <rPh sb="17" eb="19">
      <t>カイハツ</t>
    </rPh>
    <phoneticPr fontId="4"/>
  </si>
  <si>
    <t>令和4年 8月29日(月)～ 8月31日(水)</t>
    <rPh sb="0" eb="2">
      <t>レイワ</t>
    </rPh>
    <rPh sb="3" eb="4">
      <t>ネン</t>
    </rPh>
    <rPh sb="6" eb="7">
      <t>ガツ</t>
    </rPh>
    <rPh sb="9" eb="10">
      <t>ヒ</t>
    </rPh>
    <rPh sb="11" eb="12">
      <t>ゲツ</t>
    </rPh>
    <rPh sb="16" eb="17">
      <t>ガツ</t>
    </rPh>
    <rPh sb="19" eb="20">
      <t>ヒ</t>
    </rPh>
    <rPh sb="21" eb="22">
      <t>スイ</t>
    </rPh>
    <phoneticPr fontId="21"/>
  </si>
  <si>
    <t>令和4年 9月 1日(木)～ 9月 2日(金)</t>
    <rPh sb="0" eb="2">
      <t>レイワ</t>
    </rPh>
    <rPh sb="3" eb="4">
      <t>ネン</t>
    </rPh>
    <rPh sb="6" eb="7">
      <t>ガツ</t>
    </rPh>
    <rPh sb="9" eb="10">
      <t>ヒ</t>
    </rPh>
    <rPh sb="11" eb="12">
      <t>モク</t>
    </rPh>
    <rPh sb="16" eb="17">
      <t>ガツ</t>
    </rPh>
    <rPh sb="19" eb="20">
      <t>ヒ</t>
    </rPh>
    <rPh sb="21" eb="22">
      <t>キン</t>
    </rPh>
    <phoneticPr fontId="21"/>
  </si>
  <si>
    <t>メカトロニクス技術の応用</t>
    <rPh sb="10" eb="12">
      <t>オウヨウ</t>
    </rPh>
    <phoneticPr fontId="4"/>
  </si>
  <si>
    <t>令和4年12月21日(水)～12月23日(金）</t>
  </si>
  <si>
    <t>メカトロニクス技術に必要な
電子回路の基礎</t>
    <phoneticPr fontId="16"/>
  </si>
  <si>
    <t>令和5年 3月 7日(火)～ 3月 9日(木)</t>
    <rPh sb="0" eb="2">
      <t>レイワ</t>
    </rPh>
    <rPh sb="3" eb="4">
      <t>ネン</t>
    </rPh>
    <rPh sb="6" eb="7">
      <t>ガツ</t>
    </rPh>
    <rPh sb="9" eb="10">
      <t>ヒ</t>
    </rPh>
    <rPh sb="11" eb="12">
      <t>カ</t>
    </rPh>
    <rPh sb="16" eb="17">
      <t>ガツ</t>
    </rPh>
    <rPh sb="19" eb="20">
      <t>ヒ</t>
    </rPh>
    <rPh sb="21" eb="22">
      <t>モク</t>
    </rPh>
    <phoneticPr fontId="21"/>
  </si>
  <si>
    <t>ARMマイコンを用いたメカトロ技術
（簡易ロボットの設計製作）</t>
    <phoneticPr fontId="16"/>
  </si>
  <si>
    <t>令和4年 9月 6日(火)～ 9月 7日(水)</t>
    <rPh sb="0" eb="2">
      <t>レイワ</t>
    </rPh>
    <rPh sb="3" eb="4">
      <t>ネン</t>
    </rPh>
    <rPh sb="6" eb="7">
      <t>ガツ</t>
    </rPh>
    <rPh sb="9" eb="10">
      <t>ヒ</t>
    </rPh>
    <rPh sb="11" eb="12">
      <t>カ</t>
    </rPh>
    <rPh sb="16" eb="17">
      <t>ガツ</t>
    </rPh>
    <rPh sb="19" eb="20">
      <t>ヒ</t>
    </rPh>
    <rPh sb="21" eb="22">
      <t>スイ</t>
    </rPh>
    <phoneticPr fontId="21"/>
  </si>
  <si>
    <t>令和4年 9月 8日(木)～ 9月 9日(金)</t>
    <rPh sb="0" eb="2">
      <t>レイワ</t>
    </rPh>
    <rPh sb="3" eb="4">
      <t>ネン</t>
    </rPh>
    <rPh sb="6" eb="7">
      <t>ガツ</t>
    </rPh>
    <rPh sb="9" eb="10">
      <t>カ</t>
    </rPh>
    <rPh sb="16" eb="17">
      <t>ガツ</t>
    </rPh>
    <rPh sb="19" eb="20">
      <t>カ</t>
    </rPh>
    <phoneticPr fontId="21"/>
  </si>
  <si>
    <t>空気圧回路の電気制御技術</t>
    <rPh sb="6" eb="12">
      <t>デンキセイギョギジュツ</t>
    </rPh>
    <phoneticPr fontId="4"/>
  </si>
  <si>
    <t>令和4年 9月 5日(月)～ 9月 6日(火)</t>
    <rPh sb="0" eb="2">
      <t>レイワ</t>
    </rPh>
    <rPh sb="3" eb="4">
      <t>ネン</t>
    </rPh>
    <rPh sb="6" eb="7">
      <t>ガツ</t>
    </rPh>
    <rPh sb="9" eb="10">
      <t>ヒ</t>
    </rPh>
    <rPh sb="11" eb="12">
      <t>ゲツ</t>
    </rPh>
    <rPh sb="16" eb="17">
      <t>ガツ</t>
    </rPh>
    <rPh sb="19" eb="20">
      <t>ヒ</t>
    </rPh>
    <rPh sb="21" eb="22">
      <t>カ</t>
    </rPh>
    <phoneticPr fontId="21"/>
  </si>
  <si>
    <t>令和4年 9月15日(木)～ 9月16日(金)</t>
    <rPh sb="0" eb="2">
      <t>レイワ</t>
    </rPh>
    <rPh sb="3" eb="4">
      <t>ネン</t>
    </rPh>
    <rPh sb="6" eb="7">
      <t>ガツ</t>
    </rPh>
    <rPh sb="9" eb="10">
      <t>ヒ</t>
    </rPh>
    <rPh sb="11" eb="12">
      <t>モク</t>
    </rPh>
    <rPh sb="16" eb="17">
      <t>ガツ</t>
    </rPh>
    <rPh sb="19" eb="20">
      <t>ヒ</t>
    </rPh>
    <rPh sb="21" eb="22">
      <t>キン</t>
    </rPh>
    <phoneticPr fontId="21"/>
  </si>
  <si>
    <t>ブラシレスDCモータの設計・製作技術</t>
  </si>
  <si>
    <t>令和4年 9月15日(木)～ 9月16日(金)</t>
  </si>
  <si>
    <t>PLCラダープログラミングの定石</t>
  </si>
  <si>
    <t>令和5年 3月 2日(木)～ 3月 3日(金)</t>
    <rPh sb="0" eb="2">
      <t>レイワ</t>
    </rPh>
    <rPh sb="3" eb="4">
      <t>ネン</t>
    </rPh>
    <rPh sb="6" eb="7">
      <t>ガツ</t>
    </rPh>
    <rPh sb="9" eb="10">
      <t>ヒ</t>
    </rPh>
    <rPh sb="11" eb="12">
      <t>モク</t>
    </rPh>
    <rPh sb="16" eb="17">
      <t>ガツ</t>
    </rPh>
    <rPh sb="19" eb="20">
      <t>ヒ</t>
    </rPh>
    <rPh sb="21" eb="22">
      <t>カネ</t>
    </rPh>
    <phoneticPr fontId="21"/>
  </si>
  <si>
    <t>機械システムのシーケンス制御技術</t>
    <rPh sb="0" eb="2">
      <t>キカイ</t>
    </rPh>
    <rPh sb="12" eb="14">
      <t>セイギョ</t>
    </rPh>
    <rPh sb="14" eb="16">
      <t>ギジュツ</t>
    </rPh>
    <phoneticPr fontId="4"/>
  </si>
  <si>
    <t>令和4年 9月 7日(水)～ 9月 9日(金)</t>
    <rPh sb="0" eb="2">
      <t>レイワ</t>
    </rPh>
    <rPh sb="3" eb="4">
      <t>ネン</t>
    </rPh>
    <rPh sb="6" eb="7">
      <t>ガツ</t>
    </rPh>
    <rPh sb="9" eb="10">
      <t>ヒ</t>
    </rPh>
    <rPh sb="11" eb="12">
      <t>スイ</t>
    </rPh>
    <rPh sb="16" eb="17">
      <t>ガツ</t>
    </rPh>
    <rPh sb="19" eb="20">
      <t>ヒ</t>
    </rPh>
    <rPh sb="21" eb="22">
      <t>キン</t>
    </rPh>
    <phoneticPr fontId="21"/>
  </si>
  <si>
    <t>令和4年 9月12日(月)～ 9月14日(水)</t>
    <rPh sb="0" eb="2">
      <t>レイワ</t>
    </rPh>
    <rPh sb="3" eb="4">
      <t>ネン</t>
    </rPh>
    <rPh sb="6" eb="7">
      <t>ガツ</t>
    </rPh>
    <rPh sb="9" eb="10">
      <t>ヒ</t>
    </rPh>
    <rPh sb="11" eb="12">
      <t>ゲツ</t>
    </rPh>
    <rPh sb="16" eb="17">
      <t>ガツ</t>
    </rPh>
    <rPh sb="19" eb="20">
      <t>ヒ</t>
    </rPh>
    <rPh sb="21" eb="22">
      <t>スイ</t>
    </rPh>
    <phoneticPr fontId="21"/>
  </si>
  <si>
    <t>令和4年 9月12日(月)～ 9月16日(金)</t>
    <rPh sb="0" eb="2">
      <t>レイワ</t>
    </rPh>
    <rPh sb="3" eb="4">
      <t>ネン</t>
    </rPh>
    <rPh sb="6" eb="7">
      <t>ガツ</t>
    </rPh>
    <rPh sb="9" eb="10">
      <t>ヒ</t>
    </rPh>
    <rPh sb="11" eb="12">
      <t>ゲツ</t>
    </rPh>
    <rPh sb="16" eb="17">
      <t>ガツ</t>
    </rPh>
    <rPh sb="19" eb="20">
      <t>ヒ</t>
    </rPh>
    <rPh sb="21" eb="22">
      <t>キン</t>
    </rPh>
    <phoneticPr fontId="21"/>
  </si>
  <si>
    <t>令和4年11月28日(月)～12月 2日(金)</t>
    <rPh sb="0" eb="2">
      <t>レイワ</t>
    </rPh>
    <rPh sb="3" eb="4">
      <t>ネン</t>
    </rPh>
    <rPh sb="6" eb="7">
      <t>ガツ</t>
    </rPh>
    <rPh sb="9" eb="10">
      <t>ヒ</t>
    </rPh>
    <rPh sb="11" eb="12">
      <t>ガツ</t>
    </rPh>
    <rPh sb="16" eb="17">
      <t>ガツ</t>
    </rPh>
    <rPh sb="19" eb="20">
      <t>ヒ</t>
    </rPh>
    <rPh sb="21" eb="22">
      <t>キン</t>
    </rPh>
    <phoneticPr fontId="21"/>
  </si>
  <si>
    <t>令和4年11月 7日(月)～11月 8日(火)</t>
    <rPh sb="0" eb="2">
      <t>レイワ</t>
    </rPh>
    <rPh sb="3" eb="4">
      <t>ネン</t>
    </rPh>
    <rPh sb="6" eb="7">
      <t>ガツ</t>
    </rPh>
    <rPh sb="9" eb="10">
      <t>ヒ</t>
    </rPh>
    <rPh sb="11" eb="12">
      <t>ゲツ</t>
    </rPh>
    <rPh sb="16" eb="17">
      <t>ガツ</t>
    </rPh>
    <rPh sb="19" eb="20">
      <t>ヒ</t>
    </rPh>
    <rPh sb="21" eb="22">
      <t>ヒ</t>
    </rPh>
    <phoneticPr fontId="21"/>
  </si>
  <si>
    <t>太陽電池の基礎技術
(独立型太陽光発電システム)</t>
    <phoneticPr fontId="16"/>
  </si>
  <si>
    <t>令和4年 7月12日(火)～ 7月15日(金)</t>
    <rPh sb="0" eb="2">
      <t>レイワ</t>
    </rPh>
    <rPh sb="3" eb="4">
      <t>ネン</t>
    </rPh>
    <rPh sb="6" eb="7">
      <t>ガツ</t>
    </rPh>
    <rPh sb="9" eb="10">
      <t>ヒ</t>
    </rPh>
    <rPh sb="11" eb="12">
      <t>ヒ</t>
    </rPh>
    <rPh sb="16" eb="17">
      <t>ガツ</t>
    </rPh>
    <rPh sb="19" eb="20">
      <t>ヒ</t>
    </rPh>
    <rPh sb="21" eb="22">
      <t>キン</t>
    </rPh>
    <phoneticPr fontId="21"/>
  </si>
  <si>
    <t>環境・エネルギー有効利用技術</t>
  </si>
  <si>
    <t>令和4年11月28日(月)～11月29日(火)</t>
    <rPh sb="0" eb="2">
      <t>レイワ</t>
    </rPh>
    <rPh sb="3" eb="4">
      <t>ネン</t>
    </rPh>
    <rPh sb="6" eb="7">
      <t>ガツ</t>
    </rPh>
    <rPh sb="9" eb="10">
      <t>ヒ</t>
    </rPh>
    <rPh sb="11" eb="12">
      <t>ガツ</t>
    </rPh>
    <rPh sb="16" eb="17">
      <t>ガツ</t>
    </rPh>
    <rPh sb="19" eb="20">
      <t>ヒ</t>
    </rPh>
    <rPh sb="21" eb="22">
      <t>カ</t>
    </rPh>
    <phoneticPr fontId="21"/>
  </si>
  <si>
    <t>令和4年11月30日(水)～12月 1日(木)</t>
    <rPh sb="0" eb="2">
      <t>レイワ</t>
    </rPh>
    <rPh sb="3" eb="4">
      <t>ネン</t>
    </rPh>
    <rPh sb="6" eb="7">
      <t>ガツ</t>
    </rPh>
    <rPh sb="9" eb="10">
      <t>ヒ</t>
    </rPh>
    <rPh sb="11" eb="12">
      <t>スイ</t>
    </rPh>
    <rPh sb="16" eb="17">
      <t>ガツ</t>
    </rPh>
    <rPh sb="19" eb="20">
      <t>ヒ</t>
    </rPh>
    <rPh sb="21" eb="22">
      <t>モク</t>
    </rPh>
    <phoneticPr fontId="21"/>
  </si>
  <si>
    <t>燃料電池の基礎</t>
    <rPh sb="0" eb="4">
      <t>ネンリョウデンチ</t>
    </rPh>
    <rPh sb="5" eb="7">
      <t>キソ</t>
    </rPh>
    <phoneticPr fontId="4"/>
  </si>
  <si>
    <t>令和4年 6月21日(火)～ 6月24日(金)</t>
    <rPh sb="0" eb="2">
      <t>レイワ</t>
    </rPh>
    <rPh sb="3" eb="4">
      <t>ネン</t>
    </rPh>
    <rPh sb="6" eb="7">
      <t>ガツ</t>
    </rPh>
    <rPh sb="9" eb="10">
      <t>ヒ</t>
    </rPh>
    <rPh sb="11" eb="12">
      <t>カ</t>
    </rPh>
    <rPh sb="16" eb="17">
      <t>ガツ</t>
    </rPh>
    <rPh sb="19" eb="20">
      <t>ヒ</t>
    </rPh>
    <rPh sb="21" eb="22">
      <t>キン</t>
    </rPh>
    <phoneticPr fontId="21"/>
  </si>
  <si>
    <t>技能・技術実践研修（電子情報）</t>
    <rPh sb="10" eb="12">
      <t>デンシ</t>
    </rPh>
    <rPh sb="12" eb="14">
      <t>ジョウホウ</t>
    </rPh>
    <phoneticPr fontId="16"/>
  </si>
  <si>
    <t>ルータとスイッチによるネットワーキング</t>
  </si>
  <si>
    <t>令和4年 8月29日(月)～ 8月30日(火)</t>
    <rPh sb="0" eb="2">
      <t>レイワ</t>
    </rPh>
    <rPh sb="3" eb="4">
      <t>ネン</t>
    </rPh>
    <rPh sb="6" eb="7">
      <t>ガツ</t>
    </rPh>
    <rPh sb="9" eb="10">
      <t>ヒ</t>
    </rPh>
    <rPh sb="11" eb="12">
      <t>ゲツ</t>
    </rPh>
    <rPh sb="16" eb="17">
      <t>ガツ</t>
    </rPh>
    <rPh sb="19" eb="20">
      <t>ヒ</t>
    </rPh>
    <rPh sb="21" eb="22">
      <t>カ</t>
    </rPh>
    <phoneticPr fontId="21"/>
  </si>
  <si>
    <t>令和4年 8月31日(水)～ 9月 2日(金)</t>
    <rPh sb="0" eb="2">
      <t>レイワ</t>
    </rPh>
    <rPh sb="1" eb="2">
      <t>ワ</t>
    </rPh>
    <rPh sb="3" eb="4">
      <t>ネン</t>
    </rPh>
    <rPh sb="6" eb="7">
      <t>ガツ</t>
    </rPh>
    <rPh sb="9" eb="10">
      <t>ヒ</t>
    </rPh>
    <rPh sb="11" eb="12">
      <t>スイ</t>
    </rPh>
    <rPh sb="16" eb="17">
      <t>ガツ</t>
    </rPh>
    <rPh sb="19" eb="20">
      <t>ヒ</t>
    </rPh>
    <rPh sb="21" eb="22">
      <t>キン</t>
    </rPh>
    <phoneticPr fontId="21"/>
  </si>
  <si>
    <t>Ｌｉｎｕｘによるインターネットサーバ構築
技術</t>
    <phoneticPr fontId="16"/>
  </si>
  <si>
    <t>令和4年11月21日(月)～11月22日(火)</t>
    <rPh sb="0" eb="2">
      <t>レイワ</t>
    </rPh>
    <rPh sb="3" eb="4">
      <t>ネン</t>
    </rPh>
    <rPh sb="6" eb="7">
      <t>ガツ</t>
    </rPh>
    <rPh sb="9" eb="10">
      <t>ヒ</t>
    </rPh>
    <rPh sb="11" eb="12">
      <t>ゲツ</t>
    </rPh>
    <rPh sb="16" eb="17">
      <t>ガツ</t>
    </rPh>
    <rPh sb="19" eb="20">
      <t>ヒ</t>
    </rPh>
    <rPh sb="21" eb="22">
      <t>ヒ</t>
    </rPh>
    <phoneticPr fontId="21"/>
  </si>
  <si>
    <t>令和4年 6月 6日(月)～ 6月 7日(火)</t>
    <rPh sb="0" eb="2">
      <t>レイワ</t>
    </rPh>
    <rPh sb="3" eb="4">
      <t>ネン</t>
    </rPh>
    <rPh sb="6" eb="7">
      <t>ガツ</t>
    </rPh>
    <rPh sb="9" eb="10">
      <t>ヒ</t>
    </rPh>
    <rPh sb="11" eb="12">
      <t>ゲツ</t>
    </rPh>
    <rPh sb="16" eb="17">
      <t>ガツ</t>
    </rPh>
    <rPh sb="19" eb="20">
      <t>ヒ</t>
    </rPh>
    <rPh sb="21" eb="22">
      <t>ヒ</t>
    </rPh>
    <phoneticPr fontId="21"/>
  </si>
  <si>
    <t>太陽光発電用パワーコンディショナの基礎</t>
    <rPh sb="0" eb="6">
      <t>タイヨウコウハツデンヨウ</t>
    </rPh>
    <rPh sb="17" eb="19">
      <t>キソ</t>
    </rPh>
    <phoneticPr fontId="4"/>
  </si>
  <si>
    <t>令和4年 6月 8日(水)～ 6月10日(金)</t>
    <rPh sb="0" eb="2">
      <t>レイワ</t>
    </rPh>
    <rPh sb="3" eb="4">
      <t>ネン</t>
    </rPh>
    <rPh sb="6" eb="7">
      <t>ガツ</t>
    </rPh>
    <rPh sb="9" eb="10">
      <t>ヒ</t>
    </rPh>
    <rPh sb="11" eb="12">
      <t>スイ</t>
    </rPh>
    <rPh sb="16" eb="17">
      <t>ガツ</t>
    </rPh>
    <rPh sb="19" eb="20">
      <t>ヒ</t>
    </rPh>
    <rPh sb="21" eb="22">
      <t>キン</t>
    </rPh>
    <phoneticPr fontId="21"/>
  </si>
  <si>
    <t>太陽光発電用系統連系インバータ技術</t>
    <rPh sb="0" eb="6">
      <t>タイヨウコウハツデンヨウ</t>
    </rPh>
    <rPh sb="6" eb="10">
      <t>ケイトウレンケイ</t>
    </rPh>
    <rPh sb="15" eb="17">
      <t>ギジュツ</t>
    </rPh>
    <phoneticPr fontId="4"/>
  </si>
  <si>
    <t>太陽光発電システムの課題実習指導技術</t>
    <phoneticPr fontId="16"/>
  </si>
  <si>
    <t>令和4年 8月18日(木)～ 8月19日(金)</t>
    <rPh sb="0" eb="2">
      <t>レイワ</t>
    </rPh>
    <rPh sb="3" eb="4">
      <t>ネン</t>
    </rPh>
    <rPh sb="6" eb="7">
      <t>ガツ</t>
    </rPh>
    <rPh sb="9" eb="10">
      <t>ヒ</t>
    </rPh>
    <rPh sb="11" eb="12">
      <t>モク</t>
    </rPh>
    <rPh sb="16" eb="17">
      <t>ガツ</t>
    </rPh>
    <rPh sb="19" eb="20">
      <t>ヒ</t>
    </rPh>
    <rPh sb="21" eb="22">
      <t>キン</t>
    </rPh>
    <phoneticPr fontId="21"/>
  </si>
  <si>
    <t>令和4年12月 1日(木)～12月 2日(金)</t>
    <rPh sb="0" eb="2">
      <t>レイワ</t>
    </rPh>
    <rPh sb="3" eb="4">
      <t>ネン</t>
    </rPh>
    <rPh sb="6" eb="7">
      <t>ガツ</t>
    </rPh>
    <rPh sb="9" eb="10">
      <t>ヒ</t>
    </rPh>
    <rPh sb="11" eb="12">
      <t>モク</t>
    </rPh>
    <rPh sb="16" eb="17">
      <t>ガツ</t>
    </rPh>
    <rPh sb="19" eb="20">
      <t>ヒ</t>
    </rPh>
    <rPh sb="21" eb="22">
      <t>キン</t>
    </rPh>
    <phoneticPr fontId="21"/>
  </si>
  <si>
    <t>令和4年 6月16日(木)～ 6月17日(金)</t>
  </si>
  <si>
    <t>電気工事施工技術と求められる技能</t>
  </si>
  <si>
    <t>電気工事施工技術（木造編）</t>
  </si>
  <si>
    <t>令和5年 1月24日(火)～ 1月25日(水)</t>
    <rPh sb="0" eb="2">
      <t>レイワ</t>
    </rPh>
    <rPh sb="3" eb="4">
      <t>ネン</t>
    </rPh>
    <rPh sb="6" eb="7">
      <t>ガツ</t>
    </rPh>
    <rPh sb="9" eb="10">
      <t>ヒ</t>
    </rPh>
    <rPh sb="16" eb="17">
      <t>ガツ</t>
    </rPh>
    <rPh sb="19" eb="20">
      <t>ヒ</t>
    </rPh>
    <rPh sb="21" eb="22">
      <t>スイ</t>
    </rPh>
    <phoneticPr fontId="21"/>
  </si>
  <si>
    <t>令和5年 1月26日(木)～ 1月27日(金)</t>
    <rPh sb="0" eb="2">
      <t>レイワ</t>
    </rPh>
    <rPh sb="3" eb="4">
      <t>ネン</t>
    </rPh>
    <rPh sb="6" eb="7">
      <t>ガツ</t>
    </rPh>
    <rPh sb="9" eb="10">
      <t>ヒ</t>
    </rPh>
    <rPh sb="11" eb="12">
      <t>モク</t>
    </rPh>
    <rPh sb="16" eb="17">
      <t>ガツ</t>
    </rPh>
    <rPh sb="19" eb="20">
      <t>ヒ</t>
    </rPh>
    <rPh sb="21" eb="22">
      <t>キン</t>
    </rPh>
    <phoneticPr fontId="21"/>
  </si>
  <si>
    <t>令和5年 3月13日(月)～ 3月14日(火)</t>
    <rPh sb="0" eb="2">
      <t>レイワ</t>
    </rPh>
    <rPh sb="3" eb="4">
      <t>ネン</t>
    </rPh>
    <rPh sb="6" eb="7">
      <t>ガツ</t>
    </rPh>
    <rPh sb="9" eb="10">
      <t>ヒ</t>
    </rPh>
    <rPh sb="11" eb="12">
      <t>ゲツ</t>
    </rPh>
    <rPh sb="16" eb="17">
      <t>ガツ</t>
    </rPh>
    <rPh sb="19" eb="20">
      <t>ヒ</t>
    </rPh>
    <rPh sb="21" eb="22">
      <t>カ</t>
    </rPh>
    <phoneticPr fontId="21"/>
  </si>
  <si>
    <t>令和4年 7月25日(月)～ 7月28日(木)</t>
    <rPh sb="0" eb="2">
      <t>レイワ</t>
    </rPh>
    <rPh sb="3" eb="4">
      <t>ネン</t>
    </rPh>
    <rPh sb="6" eb="7">
      <t>ガツ</t>
    </rPh>
    <rPh sb="9" eb="10">
      <t>ヒ</t>
    </rPh>
    <rPh sb="11" eb="12">
      <t>ゲツ</t>
    </rPh>
    <rPh sb="16" eb="17">
      <t>ガツ</t>
    </rPh>
    <rPh sb="19" eb="20">
      <t>ヒ</t>
    </rPh>
    <rPh sb="21" eb="22">
      <t>モク</t>
    </rPh>
    <phoneticPr fontId="21"/>
  </si>
  <si>
    <t>冷凍空調設備（ルームエアコン編）</t>
  </si>
  <si>
    <t>令和4年11月14日(月)～11月18日(金)</t>
    <rPh sb="0" eb="2">
      <t>レイワ</t>
    </rPh>
    <rPh sb="3" eb="4">
      <t>ネン</t>
    </rPh>
    <rPh sb="6" eb="7">
      <t>ガツ</t>
    </rPh>
    <rPh sb="9" eb="10">
      <t>ヒ</t>
    </rPh>
    <rPh sb="11" eb="12">
      <t>ゲツ</t>
    </rPh>
    <rPh sb="16" eb="17">
      <t>ガツ</t>
    </rPh>
    <rPh sb="19" eb="20">
      <t>ヒ</t>
    </rPh>
    <rPh sb="21" eb="22">
      <t>キン</t>
    </rPh>
    <phoneticPr fontId="21"/>
  </si>
  <si>
    <t>自動火災警報装置の設計・施工・検査技術</t>
    <rPh sb="0" eb="4">
      <t>ジドウカサイ</t>
    </rPh>
    <rPh sb="4" eb="6">
      <t>ケイホウ</t>
    </rPh>
    <rPh sb="6" eb="8">
      <t>ソウチ</t>
    </rPh>
    <rPh sb="9" eb="11">
      <t>セッケイ</t>
    </rPh>
    <rPh sb="12" eb="14">
      <t>セコウ</t>
    </rPh>
    <rPh sb="15" eb="19">
      <t>ケンサギジュツ</t>
    </rPh>
    <phoneticPr fontId="4"/>
  </si>
  <si>
    <t>令和4年 8月 1日(月)～ 8月 2日(火)</t>
    <rPh sb="0" eb="2">
      <t>レイワ</t>
    </rPh>
    <rPh sb="3" eb="4">
      <t>ネン</t>
    </rPh>
    <rPh sb="6" eb="7">
      <t>ガツ</t>
    </rPh>
    <rPh sb="9" eb="10">
      <t>ヒ</t>
    </rPh>
    <rPh sb="11" eb="12">
      <t>ツキ</t>
    </rPh>
    <rPh sb="16" eb="17">
      <t>ガツ</t>
    </rPh>
    <rPh sb="19" eb="20">
      <t>ヒ</t>
    </rPh>
    <rPh sb="21" eb="22">
      <t>ヒ</t>
    </rPh>
    <phoneticPr fontId="21"/>
  </si>
  <si>
    <t>振動による機械の状態監視と診断
（一般測定技術編）</t>
    <phoneticPr fontId="16"/>
  </si>
  <si>
    <t>令和4年 8月 3日(水)～ 8月 5日(金)</t>
    <rPh sb="0" eb="2">
      <t>レイワ</t>
    </rPh>
    <rPh sb="3" eb="4">
      <t>ネン</t>
    </rPh>
    <rPh sb="6" eb="7">
      <t>ガツ</t>
    </rPh>
    <rPh sb="9" eb="10">
      <t>ヒ</t>
    </rPh>
    <rPh sb="11" eb="12">
      <t>スイ</t>
    </rPh>
    <rPh sb="16" eb="17">
      <t>ガツ</t>
    </rPh>
    <rPh sb="19" eb="20">
      <t>ヒ</t>
    </rPh>
    <rPh sb="21" eb="22">
      <t>キン</t>
    </rPh>
    <phoneticPr fontId="21"/>
  </si>
  <si>
    <t>振動による機械の状態監視と診断
（現象解説編）</t>
    <phoneticPr fontId="16"/>
  </si>
  <si>
    <t>令和4年 8月15日(月)～ 8月17日(水)</t>
    <rPh sb="0" eb="2">
      <t>レイワ</t>
    </rPh>
    <rPh sb="3" eb="4">
      <t>ネン</t>
    </rPh>
    <rPh sb="6" eb="7">
      <t>ガツ</t>
    </rPh>
    <rPh sb="9" eb="10">
      <t>ヒ</t>
    </rPh>
    <rPh sb="11" eb="12">
      <t>ツキ</t>
    </rPh>
    <rPh sb="16" eb="17">
      <t>ガツ</t>
    </rPh>
    <rPh sb="19" eb="20">
      <t>ヒ</t>
    </rPh>
    <rPh sb="21" eb="22">
      <t>スイ</t>
    </rPh>
    <phoneticPr fontId="21"/>
  </si>
  <si>
    <t>簡易システム自作による振動解析</t>
    <rPh sb="0" eb="2">
      <t>カンイ</t>
    </rPh>
    <rPh sb="6" eb="8">
      <t>ジサク</t>
    </rPh>
    <phoneticPr fontId="4"/>
  </si>
  <si>
    <t>令和4年 8月22日(月)～ 8月24日(水)</t>
    <rPh sb="0" eb="2">
      <t>レイワ</t>
    </rPh>
    <rPh sb="3" eb="4">
      <t>ネン</t>
    </rPh>
    <rPh sb="6" eb="7">
      <t>ガツ</t>
    </rPh>
    <rPh sb="9" eb="10">
      <t>ヒ</t>
    </rPh>
    <rPh sb="11" eb="12">
      <t>ツキ</t>
    </rPh>
    <rPh sb="16" eb="17">
      <t>ガツ</t>
    </rPh>
    <rPh sb="19" eb="20">
      <t>ヒ</t>
    </rPh>
    <rPh sb="21" eb="22">
      <t>スイ</t>
    </rPh>
    <phoneticPr fontId="21"/>
  </si>
  <si>
    <t>FFTの原理と計測活用法</t>
  </si>
  <si>
    <t>福岡職業能力開発促進
センター</t>
    <phoneticPr fontId="16"/>
  </si>
  <si>
    <t>令和4年 9月29日(木)～ 9月30日(金)</t>
    <rPh sb="9" eb="10">
      <t>ヒ</t>
    </rPh>
    <rPh sb="11" eb="12">
      <t>キ</t>
    </rPh>
    <rPh sb="16" eb="17">
      <t>ガツ</t>
    </rPh>
    <rPh sb="19" eb="20">
      <t>ヒ</t>
    </rPh>
    <rPh sb="21" eb="22">
      <t>キン</t>
    </rPh>
    <phoneticPr fontId="21"/>
  </si>
  <si>
    <t>機械補修技能（チームワークによる
センタリング技能）</t>
    <phoneticPr fontId="16"/>
  </si>
  <si>
    <t>令和4年10月17日(月)～10月20日(木)</t>
    <rPh sb="0" eb="2">
      <t>レイワ</t>
    </rPh>
    <rPh sb="3" eb="4">
      <t>ネン</t>
    </rPh>
    <rPh sb="6" eb="7">
      <t>ガツ</t>
    </rPh>
    <rPh sb="9" eb="10">
      <t>ヒ</t>
    </rPh>
    <rPh sb="11" eb="12">
      <t>ゲツ</t>
    </rPh>
    <rPh sb="16" eb="17">
      <t>ガツ</t>
    </rPh>
    <rPh sb="19" eb="20">
      <t>ヒ</t>
    </rPh>
    <rPh sb="21" eb="22">
      <t>キ</t>
    </rPh>
    <phoneticPr fontId="21"/>
  </si>
  <si>
    <t>生産現場における生産設備の見方・設備保全の確立手法～現場に必要な設備保全の考え方～</t>
  </si>
  <si>
    <t>令和5年 3月13日(月)～ 3月16日(木)</t>
    <rPh sb="0" eb="2">
      <t>レイワ</t>
    </rPh>
    <rPh sb="3" eb="4">
      <t>ネン</t>
    </rPh>
    <rPh sb="6" eb="7">
      <t>ガツ</t>
    </rPh>
    <rPh sb="9" eb="10">
      <t>ヒ</t>
    </rPh>
    <rPh sb="11" eb="12">
      <t>ゲツ</t>
    </rPh>
    <rPh sb="16" eb="17">
      <t>ガツ</t>
    </rPh>
    <rPh sb="19" eb="20">
      <t>ヒ</t>
    </rPh>
    <rPh sb="21" eb="22">
      <t>キ</t>
    </rPh>
    <phoneticPr fontId="21"/>
  </si>
  <si>
    <t>令和4年 5月16日(月)～ 5月18日(水)</t>
    <rPh sb="0" eb="2">
      <t>レイワ</t>
    </rPh>
    <rPh sb="3" eb="4">
      <t>ネン</t>
    </rPh>
    <rPh sb="6" eb="7">
      <t>ガツ</t>
    </rPh>
    <rPh sb="9" eb="10">
      <t>ニチ</t>
    </rPh>
    <rPh sb="16" eb="17">
      <t>ガツ</t>
    </rPh>
    <rPh sb="19" eb="20">
      <t>ニチ</t>
    </rPh>
    <phoneticPr fontId="21"/>
  </si>
  <si>
    <t>令和4年 6月 2日(木)～ 6月 3日(金)</t>
    <rPh sb="0" eb="2">
      <t>レイワ</t>
    </rPh>
    <rPh sb="11" eb="12">
      <t>モク</t>
    </rPh>
    <rPh sb="21" eb="22">
      <t>キン</t>
    </rPh>
    <phoneticPr fontId="21"/>
  </si>
  <si>
    <t>令和4年10月 6日(木)～10月 7日(金)</t>
    <rPh sb="0" eb="2">
      <t>レイワ</t>
    </rPh>
    <rPh sb="3" eb="4">
      <t>ネン</t>
    </rPh>
    <rPh sb="6" eb="7">
      <t>ガツ</t>
    </rPh>
    <rPh sb="9" eb="10">
      <t>ヒ</t>
    </rPh>
    <rPh sb="11" eb="12">
      <t>モク</t>
    </rPh>
    <rPh sb="16" eb="17">
      <t>ガツ</t>
    </rPh>
    <rPh sb="19" eb="20">
      <t>ヒ</t>
    </rPh>
    <rPh sb="21" eb="22">
      <t>キン</t>
    </rPh>
    <phoneticPr fontId="21"/>
  </si>
  <si>
    <t>令和4年 7月25日(月)～ 7月27日(水)</t>
    <rPh sb="0" eb="2">
      <t>レイワ</t>
    </rPh>
    <rPh sb="3" eb="4">
      <t>ネン</t>
    </rPh>
    <rPh sb="6" eb="7">
      <t>ガツ</t>
    </rPh>
    <rPh sb="9" eb="10">
      <t>ヒ</t>
    </rPh>
    <rPh sb="11" eb="12">
      <t>ゲツ</t>
    </rPh>
    <rPh sb="16" eb="17">
      <t>ガツ</t>
    </rPh>
    <rPh sb="19" eb="20">
      <t>ヒ</t>
    </rPh>
    <rPh sb="21" eb="22">
      <t>ミズ</t>
    </rPh>
    <phoneticPr fontId="21"/>
  </si>
  <si>
    <t>ビル管理のための室内空気環境計測技術</t>
  </si>
  <si>
    <r>
      <t>令和4年10月13日(木)～</t>
    </r>
    <r>
      <rPr>
        <sz val="11"/>
        <color theme="1"/>
        <rFont val="ＭＳ ゴシック"/>
        <family val="3"/>
        <charset val="128"/>
      </rPr>
      <t>10月14日(金)</t>
    </r>
    <rPh sb="0" eb="2">
      <t>レイワ</t>
    </rPh>
    <rPh sb="3" eb="4">
      <t>ネン</t>
    </rPh>
    <rPh sb="6" eb="7">
      <t>ガツ</t>
    </rPh>
    <rPh sb="9" eb="10">
      <t>ヒ</t>
    </rPh>
    <rPh sb="16" eb="17">
      <t>ガツ</t>
    </rPh>
    <rPh sb="19" eb="20">
      <t>ヒ</t>
    </rPh>
    <rPh sb="21" eb="22">
      <t>キン</t>
    </rPh>
    <phoneticPr fontId="21"/>
  </si>
  <si>
    <t>ZEBを目指したオフィスビルの
省エネルギー技術</t>
    <phoneticPr fontId="16"/>
  </si>
  <si>
    <t>オンライン（各施設）</t>
  </si>
  <si>
    <t>令和4年12月 8日(木)～12月 9日(金)</t>
    <rPh sb="0" eb="2">
      <t>レイワ</t>
    </rPh>
    <rPh sb="3" eb="4">
      <t>ネン</t>
    </rPh>
    <rPh sb="6" eb="7">
      <t>ガツ</t>
    </rPh>
    <rPh sb="9" eb="10">
      <t>ヒ</t>
    </rPh>
    <rPh sb="11" eb="12">
      <t>キ</t>
    </rPh>
    <rPh sb="16" eb="17">
      <t>ガツ</t>
    </rPh>
    <rPh sb="19" eb="20">
      <t>ヒ</t>
    </rPh>
    <rPh sb="21" eb="22">
      <t>キン</t>
    </rPh>
    <phoneticPr fontId="21"/>
  </si>
  <si>
    <t>令和5年 3月 2日(木)～ 3月 3日(金)</t>
    <rPh sb="0" eb="2">
      <t>レイワ</t>
    </rPh>
    <rPh sb="3" eb="4">
      <t>ネン</t>
    </rPh>
    <rPh sb="6" eb="7">
      <t>ガツ</t>
    </rPh>
    <rPh sb="9" eb="10">
      <t>ヒ</t>
    </rPh>
    <rPh sb="11" eb="12">
      <t>キ</t>
    </rPh>
    <rPh sb="16" eb="17">
      <t>ガツ</t>
    </rPh>
    <rPh sb="19" eb="20">
      <t>ヒ</t>
    </rPh>
    <rPh sb="21" eb="22">
      <t>キン</t>
    </rPh>
    <phoneticPr fontId="21"/>
  </si>
  <si>
    <t>令和4年11月17日(木)～11月18日(金)</t>
    <rPh sb="0" eb="2">
      <t>レイワ</t>
    </rPh>
    <rPh sb="3" eb="4">
      <t>ネン</t>
    </rPh>
    <rPh sb="6" eb="7">
      <t>ガツ</t>
    </rPh>
    <rPh sb="9" eb="10">
      <t>ニチ</t>
    </rPh>
    <rPh sb="11" eb="12">
      <t>キ</t>
    </rPh>
    <rPh sb="16" eb="17">
      <t>ガツ</t>
    </rPh>
    <rPh sb="19" eb="20">
      <t>ニチ</t>
    </rPh>
    <rPh sb="21" eb="22">
      <t>キン</t>
    </rPh>
    <phoneticPr fontId="21"/>
  </si>
  <si>
    <t>設計技術者に対する機械安全教育
(機械の安全化と国際安全規格編）</t>
    <phoneticPr fontId="16"/>
  </si>
  <si>
    <r>
      <t>令和5年 1月12日(木)～</t>
    </r>
    <r>
      <rPr>
        <sz val="11"/>
        <color theme="1"/>
        <rFont val="ＭＳ ゴシック"/>
        <family val="3"/>
        <charset val="128"/>
      </rPr>
      <t xml:space="preserve"> 1月13日(金)</t>
    </r>
    <rPh sb="0" eb="2">
      <t>レイワ</t>
    </rPh>
    <rPh sb="3" eb="4">
      <t>ネン</t>
    </rPh>
    <rPh sb="6" eb="7">
      <t>ガツ</t>
    </rPh>
    <rPh sb="9" eb="10">
      <t>ヒ</t>
    </rPh>
    <rPh sb="11" eb="12">
      <t>キ</t>
    </rPh>
    <rPh sb="16" eb="17">
      <t>ガツ</t>
    </rPh>
    <rPh sb="19" eb="20">
      <t>ヒ</t>
    </rPh>
    <rPh sb="21" eb="22">
      <t>キン</t>
    </rPh>
    <phoneticPr fontId="21"/>
  </si>
  <si>
    <t>設計技術者に対する機械安全教育
（機械安全におけるリスク低減編）</t>
    <phoneticPr fontId="16"/>
  </si>
  <si>
    <t>令和5年 2月 8日(水)～ 2月 9日(木)</t>
    <rPh sb="0" eb="2">
      <t>レイワ</t>
    </rPh>
    <rPh sb="3" eb="4">
      <t>ネン</t>
    </rPh>
    <rPh sb="6" eb="7">
      <t>ガツ</t>
    </rPh>
    <rPh sb="9" eb="10">
      <t>ヒ</t>
    </rPh>
    <rPh sb="11" eb="12">
      <t>ミズ</t>
    </rPh>
    <rPh sb="16" eb="17">
      <t>ガツ</t>
    </rPh>
    <rPh sb="19" eb="20">
      <t>ヒ</t>
    </rPh>
    <rPh sb="21" eb="22">
      <t>キ</t>
    </rPh>
    <phoneticPr fontId="21"/>
  </si>
  <si>
    <t>設計技術者に対する機械安全教育
(リスクアセスメントの実践と妥当性確認編)</t>
    <phoneticPr fontId="16"/>
  </si>
  <si>
    <t>設計技術者に対する機械安全教育
（機械安全における電気制御システム編）</t>
    <phoneticPr fontId="16"/>
  </si>
  <si>
    <t>技能・技術実践研修（共通）</t>
    <rPh sb="10" eb="12">
      <t>キョウツウ</t>
    </rPh>
    <phoneticPr fontId="16"/>
  </si>
  <si>
    <t>New</t>
  </si>
  <si>
    <t>令和4年 6月 2日(木)～ 6月 3日(金)</t>
    <rPh sb="0" eb="2">
      <t>レイワ</t>
    </rPh>
    <rPh sb="3" eb="4">
      <t>ネン</t>
    </rPh>
    <rPh sb="6" eb="7">
      <t>ガツ</t>
    </rPh>
    <rPh sb="9" eb="10">
      <t>ヒ</t>
    </rPh>
    <rPh sb="11" eb="12">
      <t>モク</t>
    </rPh>
    <rPh sb="16" eb="17">
      <t>ガツ</t>
    </rPh>
    <rPh sb="19" eb="20">
      <t>ヒ</t>
    </rPh>
    <rPh sb="21" eb="22">
      <t>キン</t>
    </rPh>
    <phoneticPr fontId="21"/>
  </si>
  <si>
    <t>パナソニック株式会社
エレクトリックワークス社
（大阪府門真市）</t>
    <phoneticPr fontId="16"/>
  </si>
  <si>
    <t>スマートホームの最新動向と実際
－IoT評価ハウス実習－</t>
    <phoneticPr fontId="16"/>
  </si>
  <si>
    <t>令和4年11月10日(木)～11月11日(金)</t>
    <rPh sb="0" eb="2">
      <t>レイワ</t>
    </rPh>
    <rPh sb="3" eb="4">
      <t>ネン</t>
    </rPh>
    <rPh sb="6" eb="7">
      <t>ガツ</t>
    </rPh>
    <rPh sb="9" eb="10">
      <t>ヒ</t>
    </rPh>
    <rPh sb="11" eb="12">
      <t>モク</t>
    </rPh>
    <rPh sb="16" eb="17">
      <t>ガツ</t>
    </rPh>
    <rPh sb="19" eb="20">
      <t>ヒ</t>
    </rPh>
    <rPh sb="21" eb="22">
      <t>キン</t>
    </rPh>
    <phoneticPr fontId="21"/>
  </si>
  <si>
    <t>オンライン(各施設)</t>
  </si>
  <si>
    <t>Pythonによる科学技術計算入門</t>
  </si>
  <si>
    <t>令和4年 6月16日(木)～ 6月17日(金)</t>
    <rPh sb="0" eb="2">
      <t>レイワ</t>
    </rPh>
    <rPh sb="3" eb="4">
      <t>ネン</t>
    </rPh>
    <rPh sb="6" eb="7">
      <t>ガツ</t>
    </rPh>
    <rPh sb="9" eb="10">
      <t>ヒ</t>
    </rPh>
    <rPh sb="11" eb="12">
      <t>モク</t>
    </rPh>
    <rPh sb="16" eb="17">
      <t>ガツ</t>
    </rPh>
    <rPh sb="19" eb="20">
      <t>ヒ</t>
    </rPh>
    <rPh sb="21" eb="22">
      <t>キン</t>
    </rPh>
    <phoneticPr fontId="21"/>
  </si>
  <si>
    <t>Pythonで学ぶ機械学習の仕組み</t>
  </si>
  <si>
    <t>令和4年 6月20日(月)～ 6月21日(火)</t>
    <rPh sb="0" eb="2">
      <t>レイワ</t>
    </rPh>
    <rPh sb="3" eb="4">
      <t>ネン</t>
    </rPh>
    <rPh sb="6" eb="7">
      <t>ガツ</t>
    </rPh>
    <rPh sb="9" eb="10">
      <t>ヒ</t>
    </rPh>
    <rPh sb="11" eb="12">
      <t>ゲツ</t>
    </rPh>
    <rPh sb="16" eb="17">
      <t>ガツ</t>
    </rPh>
    <rPh sb="19" eb="20">
      <t>ヒ</t>
    </rPh>
    <rPh sb="21" eb="22">
      <t>ヒ</t>
    </rPh>
    <phoneticPr fontId="21"/>
  </si>
  <si>
    <t>使いやすさを追求するための
知識・技術の基本体系</t>
    <phoneticPr fontId="16"/>
  </si>
  <si>
    <t>令和4年 6月22日(水)～ 6月23日(木)</t>
    <rPh sb="0" eb="2">
      <t>レイワ</t>
    </rPh>
    <rPh sb="3" eb="4">
      <t>ネン</t>
    </rPh>
    <rPh sb="6" eb="7">
      <t>ガツ</t>
    </rPh>
    <rPh sb="9" eb="10">
      <t>ヒ</t>
    </rPh>
    <rPh sb="11" eb="12">
      <t>スイ</t>
    </rPh>
    <rPh sb="16" eb="17">
      <t>ガツ</t>
    </rPh>
    <rPh sb="19" eb="20">
      <t>ヒ</t>
    </rPh>
    <rPh sb="21" eb="22">
      <t>モク</t>
    </rPh>
    <phoneticPr fontId="21"/>
  </si>
  <si>
    <t>使いやすさを追求するための
知識・技術（生体計測実習編）</t>
    <phoneticPr fontId="16"/>
  </si>
  <si>
    <t>モーションキャプチャーの概要と操作</t>
  </si>
  <si>
    <t>令和4年 8月22日(月)～ 8月23日(火)</t>
    <rPh sb="0" eb="2">
      <t>レイワ</t>
    </rPh>
    <rPh sb="3" eb="4">
      <t>ネン</t>
    </rPh>
    <rPh sb="6" eb="7">
      <t>ガツ</t>
    </rPh>
    <rPh sb="9" eb="10">
      <t>ヒ</t>
    </rPh>
    <rPh sb="11" eb="12">
      <t>ゲツ</t>
    </rPh>
    <rPh sb="16" eb="17">
      <t>ガツ</t>
    </rPh>
    <rPh sb="19" eb="20">
      <t>ヒ</t>
    </rPh>
    <rPh sb="21" eb="22">
      <t>ヒ</t>
    </rPh>
    <phoneticPr fontId="21"/>
  </si>
  <si>
    <t>ディープラーニングの基礎とその活用</t>
    <rPh sb="10" eb="12">
      <t>キソ</t>
    </rPh>
    <rPh sb="15" eb="17">
      <t>カツヨウ</t>
    </rPh>
    <phoneticPr fontId="4"/>
  </si>
  <si>
    <t>令和4年 8月23日(火)～ 8月24日(水)</t>
    <rPh sb="0" eb="2">
      <t>レイワ</t>
    </rPh>
    <rPh sb="3" eb="4">
      <t>ネン</t>
    </rPh>
    <rPh sb="6" eb="7">
      <t>ガツ</t>
    </rPh>
    <rPh sb="9" eb="10">
      <t>ヒ</t>
    </rPh>
    <rPh sb="11" eb="12">
      <t>カ</t>
    </rPh>
    <rPh sb="16" eb="17">
      <t>ガツ</t>
    </rPh>
    <rPh sb="19" eb="20">
      <t>ヒ</t>
    </rPh>
    <rPh sb="21" eb="22">
      <t>スイ</t>
    </rPh>
    <phoneticPr fontId="21"/>
  </si>
  <si>
    <t>ヴァーチャルリアリティ（AR）実践操作と
応用</t>
    <phoneticPr fontId="16"/>
  </si>
  <si>
    <t>令和4年 8月25日(木)～ 8月26日(金)</t>
    <rPh sb="0" eb="2">
      <t>レイワ</t>
    </rPh>
    <rPh sb="3" eb="4">
      <t>ネン</t>
    </rPh>
    <rPh sb="6" eb="7">
      <t>ガツ</t>
    </rPh>
    <rPh sb="9" eb="10">
      <t>ヒ</t>
    </rPh>
    <rPh sb="11" eb="12">
      <t>モク</t>
    </rPh>
    <rPh sb="16" eb="17">
      <t>ガツ</t>
    </rPh>
    <rPh sb="19" eb="20">
      <t>ヒ</t>
    </rPh>
    <rPh sb="21" eb="22">
      <t>キン</t>
    </rPh>
    <phoneticPr fontId="21"/>
  </si>
  <si>
    <t>使いやすさや快適性を評価する
生体計測技術（アンプ自作編）</t>
    <phoneticPr fontId="16"/>
  </si>
  <si>
    <t>職業能力開発総合大学校
又はオンライン（各施設）</t>
    <rPh sb="0" eb="2">
      <t>ショクギョウ</t>
    </rPh>
    <rPh sb="2" eb="4">
      <t>ノウリョク</t>
    </rPh>
    <rPh sb="4" eb="6">
      <t>カイハツ</t>
    </rPh>
    <rPh sb="6" eb="8">
      <t>ソウゴウ</t>
    </rPh>
    <rPh sb="8" eb="11">
      <t>ダイガッコウ</t>
    </rPh>
    <rPh sb="12" eb="13">
      <t>マタ</t>
    </rPh>
    <phoneticPr fontId="21"/>
  </si>
  <si>
    <t>-</t>
  </si>
  <si>
    <t>業務効率化に向けた
ＩＴ技術とセキュリティの考え方</t>
    <phoneticPr fontId="16"/>
  </si>
  <si>
    <t>令和4年 9月 8日(木)～ 9月 9日(金)</t>
    <rPh sb="0" eb="2">
      <t>レイワ</t>
    </rPh>
    <rPh sb="3" eb="4">
      <t>ネン</t>
    </rPh>
    <rPh sb="6" eb="7">
      <t>ガツ</t>
    </rPh>
    <rPh sb="9" eb="10">
      <t>ヒ</t>
    </rPh>
    <rPh sb="11" eb="12">
      <t>モク</t>
    </rPh>
    <rPh sb="16" eb="17">
      <t>ガツ</t>
    </rPh>
    <rPh sb="19" eb="20">
      <t>ヒ</t>
    </rPh>
    <rPh sb="21" eb="22">
      <t>キン</t>
    </rPh>
    <phoneticPr fontId="21"/>
  </si>
  <si>
    <t>業務効率化に向けたＩＴ技術（初級編）</t>
  </si>
  <si>
    <t>令和4年11月 8日(火)～11月 9日(水)</t>
  </si>
  <si>
    <t>ドローン操作・安全（基礎編）</t>
  </si>
  <si>
    <t>令和4年11月10日(木)～11月11日(金)</t>
    <rPh sb="0" eb="2">
      <t>レイワ</t>
    </rPh>
    <rPh sb="3" eb="4">
      <t>ネン</t>
    </rPh>
    <rPh sb="6" eb="7">
      <t>ガツ</t>
    </rPh>
    <rPh sb="9" eb="10">
      <t>ヒ</t>
    </rPh>
    <rPh sb="11" eb="12">
      <t>キ</t>
    </rPh>
    <rPh sb="16" eb="17">
      <t>ガツ</t>
    </rPh>
    <rPh sb="19" eb="20">
      <t>ヒ</t>
    </rPh>
    <rPh sb="21" eb="22">
      <t>キン</t>
    </rPh>
    <phoneticPr fontId="21"/>
  </si>
  <si>
    <t>職業能力開発総合大学校</t>
    <rPh sb="0" eb="2">
      <t>ショクギョウ</t>
    </rPh>
    <rPh sb="2" eb="4">
      <t>ノウリョク</t>
    </rPh>
    <rPh sb="4" eb="6">
      <t>カイハツ</t>
    </rPh>
    <rPh sb="6" eb="11">
      <t>ソウゴウダイガッコウ</t>
    </rPh>
    <phoneticPr fontId="21"/>
  </si>
  <si>
    <r>
      <t>ドローン操作・安全</t>
    </r>
    <r>
      <rPr>
        <sz val="10"/>
        <color theme="1"/>
        <rFont val="ＭＳ ゴシック"/>
        <family val="3"/>
        <charset val="128"/>
      </rPr>
      <t>（応用編）</t>
    </r>
    <rPh sb="4" eb="6">
      <t>ソウサ</t>
    </rPh>
    <rPh sb="7" eb="9">
      <t>アンゼン</t>
    </rPh>
    <rPh sb="10" eb="12">
      <t>オウヨウ</t>
    </rPh>
    <rPh sb="12" eb="13">
      <t>ヘン</t>
    </rPh>
    <phoneticPr fontId="4"/>
  </si>
  <si>
    <t>令和4年12月 6日(火)～12月 7日(水)</t>
    <rPh sb="0" eb="2">
      <t>レイワ</t>
    </rPh>
    <rPh sb="3" eb="4">
      <t>ネン</t>
    </rPh>
    <rPh sb="6" eb="7">
      <t>ガツ</t>
    </rPh>
    <rPh sb="9" eb="10">
      <t>ヒ</t>
    </rPh>
    <rPh sb="11" eb="12">
      <t>カ</t>
    </rPh>
    <rPh sb="16" eb="17">
      <t>ガツ</t>
    </rPh>
    <rPh sb="19" eb="20">
      <t>ヒ</t>
    </rPh>
    <rPh sb="21" eb="22">
      <t>スイ</t>
    </rPh>
    <phoneticPr fontId="21"/>
  </si>
  <si>
    <t>地理情報システムGISの導入</t>
  </si>
  <si>
    <t>職業能力開発総合大学校</t>
    <rPh sb="0" eb="2">
      <t>ショクギョウ</t>
    </rPh>
    <rPh sb="2" eb="6">
      <t>ノウリョクカイハツ</t>
    </rPh>
    <rPh sb="6" eb="11">
      <t>ソウゴウダイガッコウ</t>
    </rPh>
    <phoneticPr fontId="21"/>
  </si>
  <si>
    <t>顧客ニーズに柔軟に応える
ものづくりマネジメント</t>
    <rPh sb="0" eb="2">
      <t>コキャク</t>
    </rPh>
    <rPh sb="6" eb="8">
      <t>ジュウナン</t>
    </rPh>
    <rPh sb="9" eb="10">
      <t>コタ</t>
    </rPh>
    <phoneticPr fontId="4"/>
  </si>
  <si>
    <t>令和5年 3月 2日(木)～ 3月 3日(金)</t>
    <rPh sb="0" eb="2">
      <t>レイワ</t>
    </rPh>
    <rPh sb="3" eb="4">
      <t>ネン</t>
    </rPh>
    <rPh sb="6" eb="7">
      <t>ガツ</t>
    </rPh>
    <rPh sb="9" eb="10">
      <t>ヒ</t>
    </rPh>
    <rPh sb="11" eb="12">
      <t>モク</t>
    </rPh>
    <rPh sb="16" eb="17">
      <t>ガツ</t>
    </rPh>
    <rPh sb="19" eb="20">
      <t>ヒ</t>
    </rPh>
    <rPh sb="21" eb="22">
      <t>キン</t>
    </rPh>
    <phoneticPr fontId="21"/>
  </si>
  <si>
    <t>特許とAI・IoT技術　</t>
  </si>
  <si>
    <t>物理学の視覚的アプローチ手法</t>
  </si>
  <si>
    <t>令和5年 3月 9日(木)～ 3月10日(金)</t>
    <rPh sb="0" eb="2">
      <t>レイワ</t>
    </rPh>
    <rPh sb="3" eb="4">
      <t>ネン</t>
    </rPh>
    <rPh sb="6" eb="7">
      <t>ガツ</t>
    </rPh>
    <rPh sb="9" eb="10">
      <t>ヒ</t>
    </rPh>
    <rPh sb="11" eb="12">
      <t>モク</t>
    </rPh>
    <rPh sb="16" eb="17">
      <t>ガツ</t>
    </rPh>
    <rPh sb="19" eb="20">
      <t>ヒ</t>
    </rPh>
    <rPh sb="21" eb="22">
      <t>キン</t>
    </rPh>
    <phoneticPr fontId="21"/>
  </si>
  <si>
    <t>表計算ソフトによる統計解析実習</t>
  </si>
  <si>
    <t>令和5年 3月22日(水)～ 3月23日(木)</t>
    <rPh sb="0" eb="2">
      <t>レイワ</t>
    </rPh>
    <rPh sb="3" eb="4">
      <t>ネン</t>
    </rPh>
    <rPh sb="6" eb="7">
      <t>ガツ</t>
    </rPh>
    <rPh sb="9" eb="10">
      <t>ヒ</t>
    </rPh>
    <rPh sb="11" eb="12">
      <t>スイ</t>
    </rPh>
    <rPh sb="16" eb="17">
      <t>ガツ</t>
    </rPh>
    <rPh sb="19" eb="20">
      <t>ヒ</t>
    </rPh>
    <rPh sb="21" eb="22">
      <t>モク</t>
    </rPh>
    <phoneticPr fontId="21"/>
  </si>
  <si>
    <t>ものづくりの工程における
人間工学的考え方
～「開発課題」強化のために～</t>
    <phoneticPr fontId="16"/>
  </si>
  <si>
    <t>令和5年 3月23日(木)～ 3月24日(金)</t>
  </si>
  <si>
    <t>物理実験を通じた分析、検証
及び報告書作成スキルの向上</t>
    <rPh sb="8" eb="10">
      <t>ブンセキ</t>
    </rPh>
    <rPh sb="11" eb="13">
      <t>ケンショウ</t>
    </rPh>
    <rPh sb="14" eb="15">
      <t>オヨ</t>
    </rPh>
    <rPh sb="25" eb="27">
      <t>コウジョウ</t>
    </rPh>
    <phoneticPr fontId="4"/>
  </si>
  <si>
    <t>令和5年 3月23日(木)～ 3月24日(金)</t>
    <rPh sb="0" eb="2">
      <t>レイワ</t>
    </rPh>
    <rPh sb="3" eb="4">
      <t>ネン</t>
    </rPh>
    <rPh sb="6" eb="7">
      <t>ガツ</t>
    </rPh>
    <rPh sb="9" eb="10">
      <t>ヒ</t>
    </rPh>
    <rPh sb="11" eb="12">
      <t>モク</t>
    </rPh>
    <rPh sb="16" eb="17">
      <t>ガツ</t>
    </rPh>
    <rPh sb="19" eb="20">
      <t>ヒ</t>
    </rPh>
    <rPh sb="21" eb="22">
      <t>キン</t>
    </rPh>
    <phoneticPr fontId="21"/>
  </si>
  <si>
    <t>技術基礎の数学教育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</si>
</sst>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name val="ＭＳ Ｐゴシック"/>
      <family val="3"/>
      <charset val="128"/>
    </font>
    <font>
      <sz val="6"/>
      <name val="ＭＳ Ｐゴシック"/>
      <family val="3"/>
      <charset val="128"/>
    </font>
    <font>
      <sz val="14"/>
      <name val="游ゴシック"/>
      <family val="3"/>
      <charset val="128"/>
      <scheme val="minor"/>
    </font>
    <font>
      <sz val="6"/>
      <name val="游ゴシック"/>
      <family val="3"/>
      <charset val="128"/>
      <scheme val="minor"/>
    </font>
    <font>
      <sz val="11"/>
      <name val="游ゴシック"/>
      <family val="3"/>
      <charset val="128"/>
      <scheme val="minor"/>
    </font>
    <font>
      <b/>
      <sz val="16"/>
      <name val="ＭＳ Ｐゴシック"/>
      <family val="3"/>
      <charset val="128"/>
    </font>
    <font>
      <sz val="10"/>
      <name val="ＭＳ Ｐゴシック"/>
      <family val="3"/>
      <charset val="128"/>
    </font>
    <font>
      <b/>
      <sz val="10.5"/>
      <name val="ＭＳ Ｐゴシック"/>
      <family val="3"/>
      <charset val="128"/>
    </font>
    <font>
      <b/>
      <sz val="18"/>
      <color theme="3"/>
      <name val="游ゴシック Light"/>
      <family val="2"/>
      <charset val="128"/>
      <scheme val="major"/>
    </font>
    <font>
      <u/>
      <sz val="11"/>
      <color theme="10"/>
      <name val="游ゴシック"/>
      <family val="3"/>
      <charset val="128"/>
      <scheme val="minor"/>
    </font>
    <font>
      <sz val="8"/>
      <color indexed="8"/>
      <name val="ＭＳ Ｐゴシック"/>
      <family val="3"/>
      <charset val="128"/>
    </font>
    <font>
      <strike/>
      <sz val="11"/>
      <name val="游ゴシック"/>
      <family val="3"/>
      <charset val="128"/>
      <scheme val="minor"/>
    </font>
    <font>
      <sz val="12"/>
      <color theme="1"/>
      <name val="游ゴシック"/>
      <family val="2"/>
      <charset val="128"/>
      <scheme val="minor"/>
    </font>
    <font>
      <sz val="11"/>
      <name val="ＭＳ Ｐ明朝"/>
      <family val="1"/>
      <charset val="128"/>
    </font>
    <font>
      <sz val="14"/>
      <name val="游ゴシック Light"/>
      <family val="3"/>
      <charset val="128"/>
      <scheme val="major"/>
    </font>
    <font>
      <sz val="20"/>
      <name val="ＭＳ ゴシック"/>
      <family val="3"/>
      <charset val="128"/>
    </font>
    <font>
      <sz val="10"/>
      <name val="ＭＳ Ｐ明朝"/>
      <family val="1"/>
      <charset val="128"/>
    </font>
    <font>
      <u/>
      <sz val="11"/>
      <color theme="10"/>
      <name val="ＭＳ Ｐゴシック"/>
      <family val="3"/>
      <charset val="128"/>
    </font>
    <font>
      <sz val="11"/>
      <name val="ＭＳ Ｐゴシック"/>
      <family val="3"/>
      <charset val="128"/>
    </font>
    <font>
      <u/>
      <sz val="11"/>
      <name val="游ゴシック"/>
      <family val="3"/>
      <charset val="128"/>
      <scheme val="minor"/>
    </font>
    <font>
      <sz val="9"/>
      <name val="游ゴシック"/>
      <family val="3"/>
      <charset val="128"/>
      <scheme val="minor"/>
    </font>
    <font>
      <sz val="10"/>
      <name val="ＭＳ ゴシック"/>
      <family val="3"/>
      <charset val="128"/>
    </font>
    <font>
      <b/>
      <sz val="10"/>
      <name val="ＭＳ ゴシック"/>
      <family val="3"/>
      <charset val="128"/>
    </font>
    <font>
      <u/>
      <sz val="11"/>
      <name val="ＭＳ Ｐゴシック"/>
      <family val="3"/>
      <charset val="128"/>
    </font>
    <font>
      <sz val="8"/>
      <name val="ＭＳ Ｐ明朝"/>
      <family val="1"/>
      <charset val="128"/>
    </font>
    <font>
      <sz val="8"/>
      <name val="游ゴシック"/>
      <family val="3"/>
      <charset val="128"/>
      <scheme val="minor"/>
    </font>
    <font>
      <sz val="11"/>
      <color theme="1"/>
      <name val="ＭＳ Ｐ明朝"/>
      <family val="1"/>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s>
  <fills count="12">
    <fill>
      <patternFill patternType="none"/>
    </fill>
    <fill>
      <patternFill patternType="gray125"/>
    </fill>
    <fill>
      <patternFill patternType="solid">
        <fgColor indexed="55"/>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bottom style="dotted">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diagonal/>
    </border>
    <border>
      <left style="dash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thin">
        <color indexed="64"/>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s>
  <cellStyleXfs count="23">
    <xf numFmtId="0" fontId="0" fillId="0" borderId="0">
      <alignment vertical="center"/>
    </xf>
    <xf numFmtId="0" fontId="12" fillId="0" borderId="0" applyNumberFormat="0" applyFill="0" applyBorder="0" applyAlignment="0" applyProtection="0">
      <alignment vertical="center"/>
    </xf>
    <xf numFmtId="0" fontId="15" fillId="0" borderId="0">
      <alignment vertical="center"/>
    </xf>
    <xf numFmtId="0" fontId="20" fillId="0" borderId="0" applyNumberForma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0" fontId="21" fillId="0" borderId="0"/>
    <xf numFmtId="38" fontId="21" fillId="0" borderId="0" applyFont="0" applyFill="0" applyBorder="0" applyAlignment="0" applyProtection="0"/>
    <xf numFmtId="0" fontId="21" fillId="0" borderId="0" applyBorder="0"/>
  </cellStyleXfs>
  <cellXfs count="320">
    <xf numFmtId="0" fontId="0" fillId="0" borderId="0" xfId="0">
      <alignment vertical="center"/>
    </xf>
    <xf numFmtId="0" fontId="7" fillId="0" borderId="0" xfId="0" applyFont="1" applyFill="1" applyBorder="1">
      <alignment vertical="center"/>
    </xf>
    <xf numFmtId="0" fontId="8" fillId="0" borderId="0" xfId="0" applyFont="1" applyAlignment="1">
      <alignment horizontal="left" vertical="center"/>
    </xf>
    <xf numFmtId="0" fontId="7" fillId="0" borderId="0" xfId="0" applyFont="1" applyAlignment="1">
      <alignment vertical="center" shrinkToFit="1"/>
    </xf>
    <xf numFmtId="0" fontId="9" fillId="0" borderId="0" xfId="0" applyFont="1" applyFill="1" applyBorder="1" applyAlignment="1">
      <alignment vertical="center"/>
    </xf>
    <xf numFmtId="0" fontId="7" fillId="0" borderId="0" xfId="0" applyFont="1">
      <alignment vertical="center"/>
    </xf>
    <xf numFmtId="0" fontId="9" fillId="0" borderId="4" xfId="0" applyFont="1" applyFill="1" applyBorder="1" applyAlignment="1">
      <alignment vertical="center"/>
    </xf>
    <xf numFmtId="0" fontId="7" fillId="2" borderId="1" xfId="0" applyFont="1" applyFill="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lignment vertical="center"/>
    </xf>
    <xf numFmtId="0" fontId="7" fillId="0" borderId="9" xfId="0" quotePrefix="1" applyFont="1" applyFill="1" applyBorder="1" applyAlignment="1">
      <alignment horizontal="center" vertical="center"/>
    </xf>
    <xf numFmtId="0" fontId="7" fillId="0" borderId="10" xfId="0" applyFont="1" applyFill="1" applyBorder="1">
      <alignment vertical="center"/>
    </xf>
    <xf numFmtId="0" fontId="7" fillId="0" borderId="9" xfId="0" applyFont="1" applyFill="1" applyBorder="1" applyAlignment="1">
      <alignment horizontal="center" vertical="center"/>
    </xf>
    <xf numFmtId="0" fontId="7" fillId="0" borderId="10" xfId="0"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0" xfId="0" applyFont="1" applyFill="1" applyAlignment="1">
      <alignment vertical="center" shrinkToFit="1"/>
    </xf>
    <xf numFmtId="9" fontId="7" fillId="0" borderId="0" xfId="0" applyNumberFormat="1" applyFont="1" applyAlignment="1">
      <alignment vertical="center" shrinkToFit="1"/>
    </xf>
    <xf numFmtId="0" fontId="7" fillId="0" borderId="0" xfId="0" applyFont="1" applyFill="1" applyBorder="1" applyAlignment="1">
      <alignment vertical="center" shrinkToFit="1"/>
    </xf>
    <xf numFmtId="0" fontId="7" fillId="0" borderId="13" xfId="0" quotePrefix="1" applyFont="1" applyFill="1" applyBorder="1" applyAlignment="1">
      <alignment horizontal="center" vertical="center"/>
    </xf>
    <xf numFmtId="0" fontId="7" fillId="0" borderId="14" xfId="0" applyFont="1" applyFill="1" applyBorder="1">
      <alignment vertical="center"/>
    </xf>
    <xf numFmtId="0" fontId="7" fillId="0" borderId="13" xfId="0" applyFont="1" applyFill="1" applyBorder="1" applyAlignment="1">
      <alignment horizontal="center" vertical="center"/>
    </xf>
    <xf numFmtId="0" fontId="12" fillId="0" borderId="0" xfId="1" applyFill="1" applyBorder="1" applyAlignment="1">
      <alignment horizontal="right" vertical="center" shrinkToFit="1"/>
    </xf>
    <xf numFmtId="0" fontId="7" fillId="0" borderId="13" xfId="0" applyFont="1" applyFill="1" applyBorder="1" applyAlignment="1">
      <alignment horizontal="left" vertical="center" shrinkToFit="1"/>
    </xf>
    <xf numFmtId="0" fontId="7" fillId="4" borderId="15" xfId="0" applyFont="1" applyFill="1" applyBorder="1" applyAlignment="1">
      <alignment horizontal="left" vertical="center" wrapText="1" shrinkToFit="1"/>
    </xf>
    <xf numFmtId="0" fontId="7" fillId="0" borderId="7" xfId="0" applyFont="1" applyFill="1" applyBorder="1" applyAlignment="1">
      <alignment horizontal="center" vertical="center" shrinkToFit="1"/>
    </xf>
    <xf numFmtId="0" fontId="7" fillId="0" borderId="16" xfId="0" applyFont="1" applyFill="1" applyBorder="1" applyAlignment="1">
      <alignment vertical="center" shrinkToFit="1"/>
    </xf>
    <xf numFmtId="0" fontId="7" fillId="0" borderId="11" xfId="0" quotePrefix="1" applyFont="1" applyFill="1" applyBorder="1" applyAlignment="1">
      <alignment horizontal="center" vertical="center" shrinkToFit="1"/>
    </xf>
    <xf numFmtId="0" fontId="7" fillId="0" borderId="17" xfId="0" applyFont="1" applyFill="1" applyBorder="1" applyAlignment="1">
      <alignment vertical="center" shrinkToFit="1"/>
    </xf>
    <xf numFmtId="0" fontId="7" fillId="0" borderId="18" xfId="0" applyFont="1" applyFill="1" applyBorder="1" applyAlignment="1">
      <alignment horizontal="center" vertical="center" shrinkToFit="1"/>
    </xf>
    <xf numFmtId="0" fontId="7" fillId="0" borderId="7" xfId="0" quotePrefix="1" applyFont="1" applyFill="1" applyBorder="1" applyAlignment="1">
      <alignment horizontal="center" vertical="center" shrinkToFit="1"/>
    </xf>
    <xf numFmtId="0" fontId="7" fillId="0" borderId="19" xfId="0" applyFont="1" applyFill="1" applyBorder="1" applyAlignment="1">
      <alignment vertical="center"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left" vertical="center" shrinkToFit="1"/>
    </xf>
    <xf numFmtId="20" fontId="7" fillId="0" borderId="7" xfId="0" applyNumberFormat="1"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11" xfId="0" quotePrefix="1" applyFont="1" applyBorder="1" applyAlignment="1">
      <alignment horizontal="center" vertical="center"/>
    </xf>
    <xf numFmtId="0" fontId="7" fillId="0" borderId="24" xfId="0" applyFont="1" applyBorder="1">
      <alignment vertical="center"/>
    </xf>
    <xf numFmtId="0" fontId="7" fillId="0" borderId="11" xfId="0" applyFont="1" applyFill="1" applyBorder="1" applyAlignment="1">
      <alignment horizontal="center" vertical="center"/>
    </xf>
    <xf numFmtId="0" fontId="7" fillId="0" borderId="24" xfId="0" applyFont="1" applyFill="1" applyBorder="1" applyAlignment="1">
      <alignment vertical="center" shrinkToFit="1"/>
    </xf>
    <xf numFmtId="0" fontId="7" fillId="0" borderId="7" xfId="0" quotePrefix="1" applyFont="1" applyBorder="1" applyAlignment="1">
      <alignment horizontal="center" vertical="center"/>
    </xf>
    <xf numFmtId="0" fontId="7" fillId="0" borderId="16" xfId="0" applyFont="1" applyBorder="1">
      <alignment vertical="center"/>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shrinkToFit="1"/>
    </xf>
    <xf numFmtId="0" fontId="7" fillId="4" borderId="15" xfId="0" applyFont="1" applyFill="1" applyBorder="1" applyAlignment="1">
      <alignment horizontal="left" vertical="center" shrinkToFit="1"/>
    </xf>
    <xf numFmtId="20" fontId="7" fillId="0" borderId="23" xfId="0" applyNumberFormat="1" applyFont="1" applyFill="1" applyBorder="1" applyAlignment="1">
      <alignment horizontal="left" vertical="center" shrinkToFit="1"/>
    </xf>
    <xf numFmtId="0" fontId="7" fillId="0" borderId="12" xfId="0" applyFont="1" applyFill="1" applyBorder="1" applyAlignment="1">
      <alignment vertical="center" shrinkToFit="1"/>
    </xf>
    <xf numFmtId="0" fontId="7" fillId="0" borderId="9" xfId="0" quotePrefix="1" applyFont="1" applyFill="1" applyBorder="1" applyAlignment="1">
      <alignment horizontal="center" vertical="center" shrinkToFit="1"/>
    </xf>
    <xf numFmtId="0" fontId="7" fillId="0" borderId="28" xfId="0" applyFont="1" applyFill="1" applyBorder="1" applyAlignment="1">
      <alignment vertical="center" shrinkToFit="1"/>
    </xf>
    <xf numFmtId="0" fontId="7" fillId="0" borderId="29" xfId="0" applyFont="1" applyFill="1" applyBorder="1" applyAlignment="1">
      <alignment horizontal="center" vertical="center" shrinkToFit="1"/>
    </xf>
    <xf numFmtId="0" fontId="7" fillId="0" borderId="30" xfId="0" applyFont="1" applyFill="1" applyBorder="1" applyAlignment="1">
      <alignment horizontal="left" vertical="center" shrinkToFit="1"/>
    </xf>
    <xf numFmtId="0" fontId="7" fillId="4" borderId="8" xfId="0" applyFont="1" applyFill="1" applyBorder="1" applyAlignment="1">
      <alignment vertical="center" shrinkToFit="1"/>
    </xf>
    <xf numFmtId="0" fontId="7" fillId="0" borderId="31" xfId="0" applyFont="1" applyFill="1" applyBorder="1" applyAlignment="1">
      <alignment horizontal="center" vertical="center"/>
    </xf>
    <xf numFmtId="0" fontId="7" fillId="0" borderId="32" xfId="0" applyFont="1" applyFill="1" applyBorder="1" applyAlignment="1">
      <alignment vertical="center" shrinkToFit="1"/>
    </xf>
    <xf numFmtId="0" fontId="7" fillId="4" borderId="33" xfId="0" applyFont="1" applyFill="1" applyBorder="1" applyAlignment="1">
      <alignment horizontal="left" vertical="center" shrinkToFit="1"/>
    </xf>
    <xf numFmtId="0" fontId="7" fillId="0" borderId="24" xfId="0" applyFont="1" applyFill="1" applyBorder="1">
      <alignment vertical="center"/>
    </xf>
    <xf numFmtId="0" fontId="7" fillId="4" borderId="8" xfId="0" applyFont="1" applyFill="1" applyBorder="1" applyAlignment="1">
      <alignment horizontal="left" vertical="center" shrinkToFit="1"/>
    </xf>
    <xf numFmtId="0" fontId="7" fillId="0" borderId="31" xfId="0" quotePrefix="1" applyFont="1" applyBorder="1" applyAlignment="1">
      <alignment horizontal="center" vertical="center"/>
    </xf>
    <xf numFmtId="0" fontId="7" fillId="0" borderId="25" xfId="0" applyFont="1" applyBorder="1">
      <alignment vertical="center"/>
    </xf>
    <xf numFmtId="0" fontId="7" fillId="4" borderId="26" xfId="0" applyFont="1" applyFill="1" applyBorder="1" applyAlignment="1">
      <alignment horizontal="left" vertical="center" shrinkToFit="1"/>
    </xf>
    <xf numFmtId="0" fontId="7" fillId="0" borderId="33" xfId="0" applyFont="1" applyFill="1" applyBorder="1">
      <alignment vertical="center"/>
    </xf>
    <xf numFmtId="0" fontId="7" fillId="0" borderId="31" xfId="0" quotePrefix="1"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11" xfId="0" applyFont="1" applyBorder="1" applyAlignment="1">
      <alignment horizontal="center" vertical="center"/>
    </xf>
    <xf numFmtId="0" fontId="7" fillId="0" borderId="24" xfId="0" applyFont="1" applyBorder="1" applyAlignment="1">
      <alignment vertical="center" shrinkToFit="1"/>
    </xf>
    <xf numFmtId="0" fontId="7" fillId="0" borderId="31" xfId="0" applyFont="1" applyBorder="1" applyAlignment="1">
      <alignment horizontal="center" vertical="center"/>
    </xf>
    <xf numFmtId="0" fontId="7" fillId="0" borderId="12" xfId="0" applyFont="1" applyBorder="1">
      <alignment vertical="center"/>
    </xf>
    <xf numFmtId="0" fontId="7" fillId="0" borderId="9" xfId="0" applyFont="1" applyFill="1" applyBorder="1" applyAlignment="1">
      <alignment horizontal="left" vertical="center" shrinkToFit="1"/>
    </xf>
    <xf numFmtId="0" fontId="7" fillId="4" borderId="36" xfId="0" applyFont="1" applyFill="1" applyBorder="1" applyAlignment="1">
      <alignment horizontal="left" vertical="center" shrinkToFit="1"/>
    </xf>
    <xf numFmtId="20" fontId="7" fillId="0" borderId="12" xfId="0" applyNumberFormat="1" applyFont="1" applyFill="1" applyBorder="1" applyAlignment="1">
      <alignment horizontal="left" vertical="center" shrinkToFit="1"/>
    </xf>
    <xf numFmtId="0" fontId="7" fillId="0" borderId="33" xfId="0" applyFont="1" applyFill="1" applyBorder="1" applyAlignment="1">
      <alignment horizontal="left" vertical="center" shrinkToFit="1"/>
    </xf>
    <xf numFmtId="0" fontId="7" fillId="0" borderId="21" xfId="0" applyFont="1" applyFill="1" applyBorder="1" applyAlignment="1">
      <alignment vertical="center" shrinkToFit="1"/>
    </xf>
    <xf numFmtId="0" fontId="7" fillId="5" borderId="8" xfId="0" applyFont="1" applyFill="1" applyBorder="1">
      <alignment vertical="center"/>
    </xf>
    <xf numFmtId="0" fontId="7" fillId="5" borderId="15" xfId="0" applyFont="1" applyFill="1" applyBorder="1" applyAlignment="1">
      <alignment horizontal="left" vertical="center" shrinkToFit="1"/>
    </xf>
    <xf numFmtId="0" fontId="7" fillId="0" borderId="18" xfId="0" quotePrefix="1" applyFont="1" applyFill="1" applyBorder="1" applyAlignment="1">
      <alignment horizontal="center" vertical="center" shrinkToFit="1"/>
    </xf>
    <xf numFmtId="0" fontId="7" fillId="5" borderId="36" xfId="0" applyFont="1" applyFill="1" applyBorder="1" applyAlignment="1">
      <alignment horizontal="left" vertical="center" shrinkToFit="1"/>
    </xf>
    <xf numFmtId="0" fontId="7" fillId="0" borderId="12" xfId="0" applyFont="1" applyFill="1" applyBorder="1">
      <alignment vertical="center"/>
    </xf>
    <xf numFmtId="0" fontId="7" fillId="0" borderId="15" xfId="0" applyFont="1" applyBorder="1">
      <alignment vertical="center"/>
    </xf>
    <xf numFmtId="0" fontId="7" fillId="0" borderId="0" xfId="0" applyFont="1" applyFill="1">
      <alignment vertical="center"/>
    </xf>
    <xf numFmtId="0" fontId="7" fillId="0" borderId="11" xfId="0" applyFont="1" applyFill="1" applyBorder="1" applyAlignment="1">
      <alignment horizontal="center" vertical="center" shrinkToFit="1"/>
    </xf>
    <xf numFmtId="0" fontId="7" fillId="0" borderId="8" xfId="0" applyFont="1" applyFill="1" applyBorder="1">
      <alignment vertical="center"/>
    </xf>
    <xf numFmtId="0" fontId="7" fillId="5" borderId="26" xfId="0" applyFont="1" applyFill="1" applyBorder="1" applyAlignment="1">
      <alignment horizontal="left" vertical="center" shrinkToFit="1"/>
    </xf>
    <xf numFmtId="0" fontId="7" fillId="0" borderId="11" xfId="0" quotePrefix="1" applyFont="1" applyFill="1" applyBorder="1" applyAlignment="1">
      <alignment horizontal="center" vertical="center"/>
    </xf>
    <xf numFmtId="0" fontId="14" fillId="0" borderId="38" xfId="0" applyFont="1" applyFill="1" applyBorder="1">
      <alignment vertical="center"/>
    </xf>
    <xf numFmtId="0" fontId="7" fillId="0" borderId="31" xfId="0" quotePrefix="1" applyFont="1" applyFill="1" applyBorder="1" applyAlignment="1">
      <alignment horizontal="center" vertical="center"/>
    </xf>
    <xf numFmtId="0" fontId="7" fillId="0" borderId="7" xfId="0" quotePrefix="1" applyFont="1" applyFill="1" applyBorder="1" applyAlignment="1">
      <alignment horizontal="center" vertical="center"/>
    </xf>
    <xf numFmtId="0" fontId="7" fillId="5" borderId="26" xfId="0" applyFont="1" applyFill="1" applyBorder="1">
      <alignment vertical="center"/>
    </xf>
    <xf numFmtId="0" fontId="7" fillId="0" borderId="16" xfId="0" applyFont="1" applyFill="1" applyBorder="1">
      <alignment vertical="center"/>
    </xf>
    <xf numFmtId="0" fontId="7" fillId="0" borderId="15" xfId="0" applyFont="1" applyFill="1" applyBorder="1">
      <alignment vertical="center"/>
    </xf>
    <xf numFmtId="0" fontId="7" fillId="0" borderId="25" xfId="0" applyFont="1" applyFill="1" applyBorder="1">
      <alignment vertical="center"/>
    </xf>
    <xf numFmtId="0" fontId="7" fillId="5" borderId="15" xfId="0" applyFont="1" applyFill="1" applyBorder="1">
      <alignment vertical="center"/>
    </xf>
    <xf numFmtId="0" fontId="7" fillId="0" borderId="39" xfId="0" applyFont="1" applyBorder="1" applyAlignment="1">
      <alignment horizontal="center" vertical="center"/>
    </xf>
    <xf numFmtId="0" fontId="7" fillId="6" borderId="8" xfId="0" applyFont="1" applyFill="1" applyBorder="1" applyAlignment="1">
      <alignment horizontal="left" vertical="center" wrapText="1" shrinkToFit="1"/>
    </xf>
    <xf numFmtId="0" fontId="7" fillId="6" borderId="8" xfId="0" applyFont="1" applyFill="1" applyBorder="1" applyAlignment="1">
      <alignment horizontal="left" vertical="center" shrinkToFit="1"/>
    </xf>
    <xf numFmtId="0" fontId="7" fillId="6" borderId="26" xfId="0" applyFont="1" applyFill="1" applyBorder="1" applyAlignment="1">
      <alignment horizontal="left" vertical="center" shrinkToFit="1"/>
    </xf>
    <xf numFmtId="0" fontId="7" fillId="6" borderId="15" xfId="0" applyFont="1" applyFill="1" applyBorder="1" applyAlignment="1">
      <alignment horizontal="left" vertical="center" shrinkToFit="1"/>
    </xf>
    <xf numFmtId="0" fontId="7" fillId="6" borderId="27" xfId="0" applyFont="1" applyFill="1" applyBorder="1" applyAlignment="1">
      <alignment horizontal="left" vertical="center" shrinkToFit="1"/>
    </xf>
    <xf numFmtId="0" fontId="7" fillId="7" borderId="26" xfId="0" applyFont="1" applyFill="1" applyBorder="1">
      <alignment vertical="center"/>
    </xf>
    <xf numFmtId="0" fontId="22" fillId="4" borderId="14" xfId="1" applyFont="1" applyFill="1" applyBorder="1" applyAlignment="1">
      <alignment horizontal="left" vertical="center" shrinkToFit="1"/>
    </xf>
    <xf numFmtId="0" fontId="22" fillId="6" borderId="22" xfId="1" applyFont="1" applyFill="1" applyBorder="1" applyAlignment="1">
      <alignment horizontal="left" vertical="center" shrinkToFit="1"/>
    </xf>
    <xf numFmtId="0" fontId="22" fillId="4" borderId="25" xfId="1" applyFont="1" applyFill="1" applyBorder="1" applyAlignment="1">
      <alignment horizontal="left" vertical="center" shrinkToFit="1"/>
    </xf>
    <xf numFmtId="0" fontId="22" fillId="4" borderId="15" xfId="1" applyFont="1" applyFill="1" applyBorder="1" applyAlignment="1">
      <alignment horizontal="left" vertical="center" shrinkToFit="1"/>
    </xf>
    <xf numFmtId="0" fontId="22" fillId="6" borderId="8" xfId="1" applyFont="1" applyFill="1" applyBorder="1" applyAlignment="1">
      <alignment horizontal="left" vertical="center" shrinkToFit="1"/>
    </xf>
    <xf numFmtId="0" fontId="22" fillId="6" borderId="26" xfId="1" applyFont="1" applyFill="1" applyBorder="1" applyAlignment="1">
      <alignment horizontal="left" vertical="center" shrinkToFit="1"/>
    </xf>
    <xf numFmtId="0" fontId="22" fillId="6" borderId="15" xfId="1" applyFont="1" applyFill="1" applyBorder="1" applyAlignment="1">
      <alignment horizontal="left" vertical="center" wrapText="1" shrinkToFit="1"/>
    </xf>
    <xf numFmtId="0" fontId="22" fillId="4" borderId="16" xfId="1" applyFont="1" applyFill="1" applyBorder="1" applyAlignment="1">
      <alignment vertical="center" shrinkToFit="1"/>
    </xf>
    <xf numFmtId="0" fontId="22" fillId="4" borderId="8" xfId="1" applyFont="1" applyFill="1" applyBorder="1" applyAlignment="1">
      <alignment vertical="center" shrinkToFit="1"/>
    </xf>
    <xf numFmtId="0" fontId="22" fillId="4" borderId="10" xfId="1" applyFont="1" applyFill="1" applyBorder="1" applyAlignment="1">
      <alignment horizontal="left" vertical="center" shrinkToFit="1"/>
    </xf>
    <xf numFmtId="0" fontId="22" fillId="4" borderId="33" xfId="1" applyFont="1" applyFill="1" applyBorder="1" applyAlignment="1">
      <alignment horizontal="left" vertical="center" shrinkToFit="1"/>
    </xf>
    <xf numFmtId="0" fontId="22" fillId="4" borderId="8" xfId="1" applyFont="1" applyFill="1" applyBorder="1" applyAlignment="1">
      <alignment horizontal="left" vertical="center" shrinkToFit="1"/>
    </xf>
    <xf numFmtId="0" fontId="22" fillId="4" borderId="26" xfId="1" applyFont="1" applyFill="1" applyBorder="1" applyAlignment="1">
      <alignment horizontal="left" vertical="center" shrinkToFit="1"/>
    </xf>
    <xf numFmtId="0" fontId="22" fillId="7" borderId="26" xfId="1" applyFont="1" applyFill="1" applyBorder="1">
      <alignment vertical="center"/>
    </xf>
    <xf numFmtId="0" fontId="22" fillId="4" borderId="34" xfId="1" applyFont="1" applyFill="1" applyBorder="1" applyAlignment="1">
      <alignment horizontal="left" vertical="center" shrinkToFit="1"/>
    </xf>
    <xf numFmtId="0" fontId="22" fillId="4" borderId="35" xfId="1" applyFont="1" applyFill="1" applyBorder="1" applyAlignment="1">
      <alignment horizontal="left" vertical="center" shrinkToFit="1"/>
    </xf>
    <xf numFmtId="0" fontId="22" fillId="4" borderId="15" xfId="1" applyFont="1" applyFill="1" applyBorder="1" applyAlignment="1">
      <alignment vertical="center" shrinkToFit="1"/>
    </xf>
    <xf numFmtId="0" fontId="22" fillId="5" borderId="8" xfId="1" applyFont="1" applyFill="1" applyBorder="1" applyAlignment="1">
      <alignment horizontal="left" vertical="center" shrinkToFit="1"/>
    </xf>
    <xf numFmtId="0" fontId="22" fillId="5" borderId="15" xfId="1" applyFont="1" applyFill="1" applyBorder="1" applyAlignment="1">
      <alignment horizontal="left" vertical="center" shrinkToFit="1"/>
    </xf>
    <xf numFmtId="0" fontId="22" fillId="5" borderId="36" xfId="1" applyFont="1" applyFill="1" applyBorder="1" applyAlignment="1">
      <alignment horizontal="left" vertical="center" shrinkToFit="1"/>
    </xf>
    <xf numFmtId="0" fontId="22" fillId="5" borderId="37" xfId="1" applyFont="1" applyFill="1" applyBorder="1">
      <alignment vertical="center"/>
    </xf>
    <xf numFmtId="0" fontId="22" fillId="5" borderId="26" xfId="1" applyFont="1" applyFill="1" applyBorder="1" applyAlignment="1">
      <alignment horizontal="left" vertical="center" shrinkToFit="1"/>
    </xf>
    <xf numFmtId="0" fontId="22" fillId="5" borderId="34" xfId="1" applyFont="1" applyFill="1" applyBorder="1">
      <alignment vertical="center"/>
    </xf>
    <xf numFmtId="0" fontId="22" fillId="5" borderId="8" xfId="1" applyFont="1" applyFill="1" applyBorder="1">
      <alignment vertical="center"/>
    </xf>
    <xf numFmtId="0" fontId="22" fillId="5" borderId="16" xfId="1" applyFont="1" applyFill="1" applyBorder="1">
      <alignment vertical="center"/>
    </xf>
    <xf numFmtId="0" fontId="22" fillId="5" borderId="25" xfId="1" applyFont="1" applyFill="1" applyBorder="1" applyAlignment="1">
      <alignment horizontal="left" vertical="center" shrinkToFit="1"/>
    </xf>
    <xf numFmtId="0" fontId="22" fillId="5" borderId="26" xfId="1" applyFont="1" applyFill="1" applyBorder="1">
      <alignment vertical="center"/>
    </xf>
    <xf numFmtId="0" fontId="22" fillId="5" borderId="37" xfId="1" applyFont="1" applyFill="1" applyBorder="1" applyAlignment="1">
      <alignment horizontal="left" vertical="center" shrinkToFit="1"/>
    </xf>
    <xf numFmtId="0" fontId="7" fillId="8" borderId="13" xfId="0" applyFont="1" applyFill="1" applyBorder="1" applyAlignment="1">
      <alignment horizontal="left" vertical="center" shrinkToFit="1"/>
    </xf>
    <xf numFmtId="0" fontId="7" fillId="8" borderId="11" xfId="0" applyFont="1" applyFill="1" applyBorder="1" applyAlignment="1">
      <alignment horizontal="left" vertical="center" shrinkToFit="1"/>
    </xf>
    <xf numFmtId="20" fontId="7" fillId="8" borderId="7" xfId="0" applyNumberFormat="1" applyFont="1" applyFill="1" applyBorder="1" applyAlignment="1">
      <alignment horizontal="left" vertical="center" shrinkToFit="1"/>
    </xf>
    <xf numFmtId="0" fontId="7" fillId="8" borderId="23" xfId="0" applyFont="1" applyFill="1" applyBorder="1" applyAlignment="1">
      <alignment horizontal="left" vertical="center" shrinkToFit="1"/>
    </xf>
    <xf numFmtId="0" fontId="7" fillId="8" borderId="7" xfId="0" applyFont="1" applyFill="1" applyBorder="1" applyAlignment="1">
      <alignment horizontal="left" vertical="center" shrinkToFit="1"/>
    </xf>
    <xf numFmtId="20" fontId="7" fillId="8" borderId="23" xfId="0" applyNumberFormat="1" applyFont="1" applyFill="1" applyBorder="1" applyAlignment="1">
      <alignment horizontal="left" vertical="center" shrinkToFit="1"/>
    </xf>
    <xf numFmtId="0" fontId="7" fillId="8" borderId="9" xfId="0" applyFont="1" applyFill="1" applyBorder="1" applyAlignment="1">
      <alignment horizontal="left" vertical="center" shrinkToFit="1"/>
    </xf>
    <xf numFmtId="0" fontId="16" fillId="0" borderId="0" xfId="20" applyFont="1" applyFill="1" applyAlignment="1">
      <alignment horizontal="left" vertical="center"/>
    </xf>
    <xf numFmtId="0" fontId="18" fillId="0" borderId="0" xfId="20" applyFont="1" applyFill="1" applyAlignment="1">
      <alignment vertical="center"/>
    </xf>
    <xf numFmtId="0" fontId="16" fillId="0" borderId="0" xfId="20" applyFont="1" applyFill="1"/>
    <xf numFmtId="0" fontId="7" fillId="0" borderId="39" xfId="20" applyFont="1" applyFill="1" applyBorder="1" applyAlignment="1">
      <alignment horizontal="center" vertical="center"/>
    </xf>
    <xf numFmtId="0" fontId="7" fillId="0" borderId="39" xfId="20" applyFont="1" applyFill="1" applyBorder="1" applyAlignment="1">
      <alignment horizontal="center" vertical="center" wrapText="1"/>
    </xf>
    <xf numFmtId="0" fontId="16" fillId="0" borderId="0" xfId="20" applyFont="1" applyFill="1" applyAlignment="1">
      <alignment horizontal="right"/>
    </xf>
    <xf numFmtId="0" fontId="19" fillId="0" borderId="0" xfId="20" applyFont="1" applyFill="1" applyAlignment="1">
      <alignment horizontal="left" wrapText="1"/>
    </xf>
    <xf numFmtId="0" fontId="16" fillId="0" borderId="0" xfId="20" applyFont="1" applyFill="1" applyAlignment="1">
      <alignment horizontal="left"/>
    </xf>
    <xf numFmtId="0" fontId="16" fillId="0" borderId="0" xfId="20" applyFont="1" applyFill="1" applyAlignment="1">
      <alignment horizontal="center"/>
    </xf>
    <xf numFmtId="0" fontId="7" fillId="9" borderId="39" xfId="20" applyFont="1" applyFill="1" applyBorder="1" applyAlignment="1">
      <alignment horizontal="left" vertical="center"/>
    </xf>
    <xf numFmtId="0" fontId="7" fillId="9" borderId="39" xfId="20" applyFont="1" applyFill="1" applyBorder="1" applyAlignment="1">
      <alignment horizontal="right" vertical="center"/>
    </xf>
    <xf numFmtId="0" fontId="20" fillId="0" borderId="39" xfId="3" applyBorder="1" applyAlignment="1">
      <alignment vertical="center" wrapText="1"/>
    </xf>
    <xf numFmtId="0" fontId="7" fillId="9" borderId="39" xfId="20" applyFont="1" applyFill="1" applyBorder="1" applyAlignment="1">
      <alignment horizontal="center" vertical="center"/>
    </xf>
    <xf numFmtId="0" fontId="19" fillId="0" borderId="0" xfId="20" applyFont="1" applyFill="1" applyAlignment="1">
      <alignment vertical="center"/>
    </xf>
    <xf numFmtId="0" fontId="19" fillId="0" borderId="4" xfId="20" applyFont="1" applyFill="1" applyBorder="1" applyAlignment="1">
      <alignment vertical="center"/>
    </xf>
    <xf numFmtId="0" fontId="19" fillId="0" borderId="0" xfId="20" applyFont="1" applyFill="1"/>
    <xf numFmtId="0" fontId="23" fillId="9" borderId="39" xfId="20" applyFont="1" applyFill="1" applyBorder="1" applyAlignment="1">
      <alignment horizontal="left" vertical="center" wrapText="1"/>
    </xf>
    <xf numFmtId="0" fontId="19" fillId="0" borderId="0" xfId="4" applyNumberFormat="1" applyFont="1" applyFill="1" applyAlignment="1">
      <alignment horizontal="center" vertical="center"/>
    </xf>
    <xf numFmtId="38" fontId="7" fillId="9" borderId="39" xfId="4" applyFont="1" applyFill="1" applyBorder="1" applyAlignment="1">
      <alignment horizontal="center" vertical="center" wrapText="1"/>
    </xf>
    <xf numFmtId="38" fontId="19" fillId="0" borderId="0" xfId="4" applyFont="1" applyFill="1" applyAlignment="1">
      <alignment vertical="center"/>
    </xf>
    <xf numFmtId="0" fontId="7" fillId="9" borderId="39" xfId="20" applyFont="1" applyFill="1" applyBorder="1" applyAlignment="1">
      <alignment horizontal="left" vertical="center" wrapText="1"/>
    </xf>
    <xf numFmtId="0" fontId="7" fillId="9" borderId="39" xfId="20" applyFont="1" applyFill="1" applyBorder="1" applyAlignment="1">
      <alignment horizontal="right" vertical="center" wrapText="1"/>
    </xf>
    <xf numFmtId="0" fontId="7" fillId="9" borderId="39" xfId="20" applyFont="1" applyFill="1" applyBorder="1" applyAlignment="1">
      <alignment horizontal="right" vertical="center" shrinkToFit="1"/>
    </xf>
    <xf numFmtId="0" fontId="7" fillId="9" borderId="39" xfId="20" applyFont="1" applyFill="1" applyBorder="1" applyAlignment="1">
      <alignment vertical="center"/>
    </xf>
    <xf numFmtId="0" fontId="0" fillId="0" borderId="0" xfId="22" applyFont="1"/>
    <xf numFmtId="0" fontId="24" fillId="0" borderId="0" xfId="22" applyFont="1" applyBorder="1" applyAlignment="1">
      <alignment wrapText="1"/>
    </xf>
    <xf numFmtId="0" fontId="24" fillId="0" borderId="0" xfId="22" applyFont="1" applyAlignment="1">
      <alignment wrapText="1"/>
    </xf>
    <xf numFmtId="0" fontId="0" fillId="0" borderId="41" xfId="22" applyFont="1" applyBorder="1"/>
    <xf numFmtId="0" fontId="24" fillId="0" borderId="42" xfId="22" applyFont="1" applyBorder="1" applyAlignment="1">
      <alignment wrapText="1"/>
    </xf>
    <xf numFmtId="0" fontId="24" fillId="0" borderId="43" xfId="22" applyFont="1" applyBorder="1" applyAlignment="1">
      <alignment wrapText="1"/>
    </xf>
    <xf numFmtId="0" fontId="0" fillId="0" borderId="44" xfId="22" applyFont="1" applyBorder="1"/>
    <xf numFmtId="0" fontId="25" fillId="0" borderId="0" xfId="22" applyFont="1" applyBorder="1" applyAlignment="1">
      <alignment horizontal="center" vertical="center"/>
    </xf>
    <xf numFmtId="0" fontId="24" fillId="0" borderId="45" xfId="22" applyFont="1" applyBorder="1" applyAlignment="1">
      <alignment horizontal="center" vertical="center"/>
    </xf>
    <xf numFmtId="0" fontId="24" fillId="0" borderId="0" xfId="22" applyFont="1" applyBorder="1" applyAlignment="1">
      <alignment horizontal="center" vertical="center"/>
    </xf>
    <xf numFmtId="0" fontId="0" fillId="0" borderId="44" xfId="22" applyFont="1" applyBorder="1" applyAlignment="1">
      <alignment vertical="center"/>
    </xf>
    <xf numFmtId="0" fontId="24" fillId="0" borderId="0" xfId="22" applyFont="1" applyBorder="1" applyAlignment="1">
      <alignment vertical="center" wrapText="1"/>
    </xf>
    <xf numFmtId="0" fontId="24" fillId="0" borderId="45" xfId="22" applyFont="1" applyBorder="1" applyAlignment="1">
      <alignment vertical="center" wrapText="1"/>
    </xf>
    <xf numFmtId="0" fontId="0" fillId="0" borderId="0" xfId="22" applyFont="1" applyAlignment="1">
      <alignment vertical="center"/>
    </xf>
    <xf numFmtId="0" fontId="25" fillId="0" borderId="0" xfId="22" applyFont="1" applyBorder="1" applyAlignment="1">
      <alignment vertical="center" wrapText="1"/>
    </xf>
    <xf numFmtId="0" fontId="24" fillId="0" borderId="0" xfId="22" applyFont="1" applyBorder="1" applyAlignment="1">
      <alignment vertical="top" wrapText="1"/>
    </xf>
    <xf numFmtId="0" fontId="24" fillId="0" borderId="45" xfId="22" applyFont="1" applyBorder="1" applyAlignment="1">
      <alignment vertical="top" wrapText="1"/>
    </xf>
    <xf numFmtId="0" fontId="0" fillId="0" borderId="46" xfId="22" applyFont="1" applyBorder="1" applyAlignment="1">
      <alignment vertical="center"/>
    </xf>
    <xf numFmtId="0" fontId="24" fillId="0" borderId="47" xfId="22" applyFont="1" applyBorder="1" applyAlignment="1">
      <alignment vertical="center" wrapText="1"/>
    </xf>
    <xf numFmtId="0" fontId="24" fillId="0" borderId="48" xfId="22" applyFont="1" applyBorder="1" applyAlignment="1">
      <alignment vertical="center" wrapText="1"/>
    </xf>
    <xf numFmtId="0" fontId="24" fillId="0" borderId="0" xfId="22" applyFont="1" applyAlignment="1">
      <alignment vertical="center" wrapText="1"/>
    </xf>
    <xf numFmtId="0" fontId="24" fillId="0" borderId="0" xfId="22" applyFont="1" applyBorder="1" applyAlignment="1">
      <alignment horizontal="right" vertical="center" wrapText="1"/>
    </xf>
    <xf numFmtId="0" fontId="24" fillId="0" borderId="0" xfId="22" applyFont="1" applyAlignment="1">
      <alignment horizontal="right" vertical="center" wrapText="1"/>
    </xf>
    <xf numFmtId="0" fontId="20" fillId="0" borderId="12" xfId="3" applyFill="1" applyBorder="1" applyAlignment="1">
      <alignment horizontal="right" vertical="center" shrinkToFit="1"/>
    </xf>
    <xf numFmtId="177" fontId="7" fillId="0" borderId="11" xfId="0" applyNumberFormat="1" applyFont="1" applyFill="1" applyBorder="1" applyAlignment="1">
      <alignment horizontal="center" vertical="center" shrinkToFit="1"/>
    </xf>
    <xf numFmtId="0" fontId="7" fillId="0" borderId="24" xfId="0" applyFont="1" applyFill="1" applyBorder="1" applyAlignment="1">
      <alignment horizontal="left" vertical="center" shrinkToFit="1"/>
    </xf>
    <xf numFmtId="0" fontId="7" fillId="0" borderId="23" xfId="0" applyFont="1" applyBorder="1" applyAlignment="1">
      <alignment horizontal="center" vertical="center" shrinkToFit="1"/>
    </xf>
    <xf numFmtId="0" fontId="7" fillId="0" borderId="34" xfId="0" applyFont="1" applyFill="1" applyBorder="1" applyAlignment="1">
      <alignment vertical="center" shrinkToFit="1"/>
    </xf>
    <xf numFmtId="0" fontId="7" fillId="0" borderId="23" xfId="0" quotePrefix="1" applyFont="1" applyFill="1" applyBorder="1" applyAlignment="1">
      <alignment horizontal="center" vertical="center" shrinkToFit="1"/>
    </xf>
    <xf numFmtId="0" fontId="7" fillId="0" borderId="49" xfId="0" applyFont="1" applyFill="1" applyBorder="1" applyAlignment="1">
      <alignment vertical="center" shrinkToFit="1"/>
    </xf>
    <xf numFmtId="0" fontId="7" fillId="0" borderId="23" xfId="0" applyFont="1" applyFill="1" applyBorder="1" applyAlignment="1">
      <alignment horizontal="center" vertical="center" shrinkToFit="1"/>
    </xf>
    <xf numFmtId="177" fontId="7" fillId="0" borderId="23" xfId="0" applyNumberFormat="1" applyFont="1" applyFill="1" applyBorder="1" applyAlignment="1">
      <alignment horizontal="center" vertical="center" shrinkToFit="1"/>
    </xf>
    <xf numFmtId="0" fontId="26" fillId="10" borderId="51" xfId="3" applyFont="1" applyFill="1" applyBorder="1" applyAlignment="1">
      <alignment horizontal="left" vertical="center" shrinkToFit="1"/>
    </xf>
    <xf numFmtId="177" fontId="7" fillId="8" borderId="23" xfId="0" applyNumberFormat="1" applyFont="1" applyFill="1" applyBorder="1" applyAlignment="1">
      <alignment horizontal="center" vertical="center" shrinkToFit="1"/>
    </xf>
    <xf numFmtId="0" fontId="26" fillId="10" borderId="34" xfId="3" applyFont="1" applyFill="1" applyBorder="1" applyAlignment="1">
      <alignment horizontal="left" vertical="center" shrinkToFit="1"/>
    </xf>
    <xf numFmtId="0" fontId="7" fillId="10" borderId="34" xfId="0" applyFont="1" applyFill="1" applyBorder="1" applyAlignment="1">
      <alignment horizontal="left" vertical="center" shrinkToFit="1"/>
    </xf>
    <xf numFmtId="0" fontId="16" fillId="0" borderId="0" xfId="20" applyFont="1" applyFill="1" applyAlignment="1">
      <alignment vertical="center"/>
    </xf>
    <xf numFmtId="0" fontId="16" fillId="0" borderId="0" xfId="20" applyFont="1" applyFill="1" applyAlignment="1">
      <alignment vertical="center"/>
    </xf>
    <xf numFmtId="0" fontId="27" fillId="0" borderId="0" xfId="20" applyFont="1" applyFill="1" applyAlignment="1">
      <alignment horizontal="left" vertical="center"/>
    </xf>
    <xf numFmtId="0" fontId="28" fillId="0" borderId="39" xfId="20" applyFont="1" applyFill="1" applyBorder="1" applyAlignment="1">
      <alignment horizontal="center" vertical="center"/>
    </xf>
    <xf numFmtId="0" fontId="2" fillId="0" borderId="39" xfId="20" applyFont="1" applyFill="1" applyBorder="1" applyAlignment="1">
      <alignment horizontal="center" vertical="center" wrapText="1" shrinkToFit="1"/>
    </xf>
    <xf numFmtId="176" fontId="7" fillId="0" borderId="39" xfId="20" applyNumberFormat="1" applyFont="1" applyFill="1" applyBorder="1" applyAlignment="1">
      <alignment horizontal="center" vertical="center" wrapText="1"/>
    </xf>
    <xf numFmtId="0" fontId="29" fillId="0" borderId="0" xfId="20" applyFont="1" applyFill="1" applyAlignment="1">
      <alignment horizontal="left" wrapText="1" shrinkToFi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0" fontId="2" fillId="9" borderId="39" xfId="20" applyFont="1" applyFill="1" applyBorder="1" applyAlignment="1">
      <alignment horizontal="left" vertical="center"/>
    </xf>
    <xf numFmtId="0" fontId="2" fillId="9" borderId="39" xfId="20" applyFont="1" applyFill="1" applyBorder="1" applyAlignment="1">
      <alignment horizontal="left" vertical="center" wrapText="1" shrinkToFit="1"/>
    </xf>
    <xf numFmtId="0" fontId="30" fillId="0" borderId="39" xfId="20" applyFont="1" applyFill="1" applyBorder="1" applyAlignment="1">
      <alignment vertical="center" wrapText="1"/>
    </xf>
    <xf numFmtId="0" fontId="28" fillId="9" borderId="39" xfId="20" applyFont="1" applyFill="1" applyBorder="1" applyAlignment="1">
      <alignment horizontal="left"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0" fontId="2" fillId="9" borderId="39" xfId="20" applyFont="1" applyFill="1" applyBorder="1" applyAlignment="1">
      <alignment horizontal="left"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38" fontId="19" fillId="11" borderId="0" xfId="4" applyFont="1" applyFill="1" applyAlignment="1">
      <alignment vertical="center"/>
    </xf>
    <xf numFmtId="0" fontId="19" fillId="11" borderId="0" xfId="20" applyFont="1" applyFill="1" applyAlignment="1">
      <alignment vertical="center"/>
    </xf>
    <xf numFmtId="0" fontId="19" fillId="11" borderId="0" xfId="20" applyFont="1" applyFill="1"/>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0" fontId="16" fillId="0" borderId="0" xfId="20" applyFont="1" applyFill="1" applyAlignment="1">
      <alignment vertical="center"/>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176" fontId="7" fillId="0" borderId="39" xfId="20" applyNumberFormat="1" applyFont="1" applyFill="1" applyBorder="1" applyAlignment="1">
      <alignment horizontal="center" vertical="center" wrapText="1"/>
    </xf>
    <xf numFmtId="176" fontId="16" fillId="0" borderId="0" xfId="20" applyNumberFormat="1" applyFont="1" applyFill="1" applyAlignment="1">
      <alignment horizontal="left"/>
    </xf>
    <xf numFmtId="176" fontId="7" fillId="0" borderId="39" xfId="20" applyNumberFormat="1" applyFont="1" applyFill="1" applyBorder="1" applyAlignment="1">
      <alignment horizontal="center" vertical="center" wrapText="1"/>
    </xf>
    <xf numFmtId="0" fontId="28" fillId="9" borderId="39" xfId="20" applyFont="1" applyFill="1" applyBorder="1" applyAlignment="1">
      <alignment horizontal="right" vertical="center" wrapText="1"/>
    </xf>
    <xf numFmtId="0" fontId="19" fillId="0" borderId="0" xfId="20" applyFont="1" applyFill="1" applyBorder="1" applyAlignment="1">
      <alignment horizontal="left" vertical="center" shrinkToFit="1"/>
    </xf>
    <xf numFmtId="176" fontId="16" fillId="0" borderId="0" xfId="20" applyNumberFormat="1" applyFont="1" applyFill="1" applyAlignment="1">
      <alignment horizontal="left"/>
    </xf>
    <xf numFmtId="0" fontId="12" fillId="0" borderId="0" xfId="1" applyFill="1" applyAlignment="1">
      <alignment horizontal="right"/>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7" fillId="0" borderId="40" xfId="20" applyFont="1" applyFill="1" applyBorder="1" applyAlignment="1">
      <alignment horizontal="center" vertical="center"/>
    </xf>
    <xf numFmtId="176" fontId="17" fillId="0" borderId="40" xfId="20" applyNumberFormat="1" applyFont="1" applyFill="1" applyBorder="1" applyAlignment="1">
      <alignment horizontal="center" vertical="center"/>
    </xf>
    <xf numFmtId="0" fontId="12" fillId="0" borderId="50" xfId="1" applyFill="1" applyBorder="1" applyAlignment="1">
      <alignment horizontal="right" vertical="center" shrinkToFit="1"/>
    </xf>
  </cellXfs>
  <cellStyles count="23">
    <cellStyle name="ハイパーリンク" xfId="1" builtinId="8"/>
    <cellStyle name="ハイパーリンク 2" xfId="3"/>
    <cellStyle name="桁区切り 2 30" xfId="4"/>
    <cellStyle name="桁区切り 2 31" xfId="5"/>
    <cellStyle name="桁区切り 2 34" xfId="6"/>
    <cellStyle name="桁区切り 2 35" xfId="7"/>
    <cellStyle name="桁区切り 2 36" xfId="8"/>
    <cellStyle name="桁区切り 2 37" xfId="9"/>
    <cellStyle name="桁区切り 2 39" xfId="10"/>
    <cellStyle name="桁区切り 2 40" xfId="11"/>
    <cellStyle name="桁区切り 2 43" xfId="12"/>
    <cellStyle name="桁区切り 2 46" xfId="13"/>
    <cellStyle name="桁区切り 2 47" xfId="14"/>
    <cellStyle name="桁区切り 2 49" xfId="15"/>
    <cellStyle name="桁区切り 2 50" xfId="16"/>
    <cellStyle name="桁区切り 2 52" xfId="17"/>
    <cellStyle name="桁区切り 2 55" xfId="18"/>
    <cellStyle name="桁区切り 2 56" xfId="19"/>
    <cellStyle name="桁区切り 3" xfId="21"/>
    <cellStyle name="標準" xfId="0" builtinId="0"/>
    <cellStyle name="標準 2 2" xfId="22"/>
    <cellStyle name="標準 3" xfId="2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ja-JP" altLang="en-US"/>
              <a:t>スキルチェック結果</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ja-JP"/>
        </a:p>
      </c:txPr>
    </c:title>
    <c:autoTitleDeleted val="0"/>
    <c:plotArea>
      <c:layout/>
      <c:radarChart>
        <c:radarStyle val="filled"/>
        <c:varyColors val="0"/>
        <c:ser>
          <c:idx val="0"/>
          <c:order val="0"/>
          <c:spPr>
            <a:solidFill>
              <a:schemeClr val="accent1">
                <a:alpha val="50196"/>
              </a:schemeClr>
            </a:solidFill>
            <a:ln w="25400">
              <a:solidFill>
                <a:schemeClr val="accent1"/>
              </a:solidFill>
              <a:prstDash val="solid"/>
            </a:ln>
            <a:effectLst/>
          </c:spPr>
          <c:cat>
            <c:strRef>
              <c:f>'スキルマップ（電気系訓練科）'!$Q$5:$Q$10</c:f>
              <c:strCache>
                <c:ptCount val="6"/>
                <c:pt idx="0">
                  <c:v>設計・開発</c:v>
                </c:pt>
                <c:pt idx="1">
                  <c:v>加工・組立</c:v>
                </c:pt>
                <c:pt idx="2">
                  <c:v>工事・施工</c:v>
                </c:pt>
                <c:pt idx="3">
                  <c:v>検査</c:v>
                </c:pt>
                <c:pt idx="4">
                  <c:v>保全･管理</c:v>
                </c:pt>
                <c:pt idx="5">
                  <c:v>教育・安全</c:v>
                </c:pt>
              </c:strCache>
            </c:strRef>
          </c:cat>
          <c:val>
            <c:numRef>
              <c:f>'スキルマップ（電気系訓練科）'!$R$5:$R$10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7C-4400-A9FF-5F5F39EBC50C}"/>
            </c:ext>
          </c:extLst>
        </c:ser>
        <c:dLbls>
          <c:showLegendKey val="0"/>
          <c:showVal val="0"/>
          <c:showCatName val="0"/>
          <c:showSerName val="0"/>
          <c:showPercent val="0"/>
          <c:showBubbleSize val="0"/>
        </c:dLbls>
        <c:axId val="619674192"/>
        <c:axId val="619684592"/>
      </c:radarChart>
      <c:catAx>
        <c:axId val="6196741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9684592"/>
        <c:crosses val="autoZero"/>
        <c:auto val="1"/>
        <c:lblAlgn val="ctr"/>
        <c:lblOffset val="100"/>
        <c:noMultiLvlLbl val="0"/>
      </c:catAx>
      <c:valAx>
        <c:axId val="6196845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9674192"/>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P15" lockText="1" noThreeD="1"/>
</file>

<file path=xl/ctrlProps/ctrlProp11.xml><?xml version="1.0" encoding="utf-8"?>
<formControlPr xmlns="http://schemas.microsoft.com/office/spreadsheetml/2009/9/main" objectType="CheckBox" fmlaLink="P54" lockText="1" noThreeD="1"/>
</file>

<file path=xl/ctrlProps/ctrlProp12.xml><?xml version="1.0" encoding="utf-8"?>
<formControlPr xmlns="http://schemas.microsoft.com/office/spreadsheetml/2009/9/main" objectType="CheckBox" fmlaLink="P56" lockText="1" noThreeD="1"/>
</file>

<file path=xl/ctrlProps/ctrlProp13.xml><?xml version="1.0" encoding="utf-8"?>
<formControlPr xmlns="http://schemas.microsoft.com/office/spreadsheetml/2009/9/main" objectType="CheckBox" fmlaLink="P58" lockText="1" noThreeD="1"/>
</file>

<file path=xl/ctrlProps/ctrlProp14.xml><?xml version="1.0" encoding="utf-8"?>
<formControlPr xmlns="http://schemas.microsoft.com/office/spreadsheetml/2009/9/main" objectType="CheckBox" fmlaLink="N11" lockText="1" noThreeD="1"/>
</file>

<file path=xl/ctrlProps/ctrlProp15.xml><?xml version="1.0" encoding="utf-8"?>
<formControlPr xmlns="http://schemas.microsoft.com/office/spreadsheetml/2009/9/main" objectType="CheckBox" fmlaLink="N12" lockText="1" noThreeD="1"/>
</file>

<file path=xl/ctrlProps/ctrlProp16.xml><?xml version="1.0" encoding="utf-8"?>
<formControlPr xmlns="http://schemas.microsoft.com/office/spreadsheetml/2009/9/main" objectType="CheckBox" fmlaLink="N28" lockText="1" noThreeD="1"/>
</file>

<file path=xl/ctrlProps/ctrlProp17.xml><?xml version="1.0" encoding="utf-8"?>
<formControlPr xmlns="http://schemas.microsoft.com/office/spreadsheetml/2009/9/main" objectType="CheckBox" fmlaLink="N29" lockText="1" noThreeD="1"/>
</file>

<file path=xl/ctrlProps/ctrlProp18.xml><?xml version="1.0" encoding="utf-8"?>
<formControlPr xmlns="http://schemas.microsoft.com/office/spreadsheetml/2009/9/main" objectType="CheckBox" fmlaLink="N34" lockText="1" noThreeD="1"/>
</file>

<file path=xl/ctrlProps/ctrlProp19.xml><?xml version="1.0" encoding="utf-8"?>
<formControlPr xmlns="http://schemas.microsoft.com/office/spreadsheetml/2009/9/main" objectType="CheckBox" fmlaLink="N36" lockText="1" noThreeD="1"/>
</file>

<file path=xl/ctrlProps/ctrlProp2.xml><?xml version="1.0" encoding="utf-8"?>
<formControlPr xmlns="http://schemas.microsoft.com/office/spreadsheetml/2009/9/main" objectType="CheckBox" fmlaLink="N24" lockText="1" noThreeD="1"/>
</file>

<file path=xl/ctrlProps/ctrlProp20.xml><?xml version="1.0" encoding="utf-8"?>
<formControlPr xmlns="http://schemas.microsoft.com/office/spreadsheetml/2009/9/main" objectType="CheckBox" fmlaLink="N38" lockText="1" noThreeD="1"/>
</file>

<file path=xl/ctrlProps/ctrlProp21.xml><?xml version="1.0" encoding="utf-8"?>
<formControlPr xmlns="http://schemas.microsoft.com/office/spreadsheetml/2009/9/main" objectType="CheckBox" fmlaLink="N42" lockText="1" noThreeD="1"/>
</file>

<file path=xl/ctrlProps/ctrlProp22.xml><?xml version="1.0" encoding="utf-8"?>
<formControlPr xmlns="http://schemas.microsoft.com/office/spreadsheetml/2009/9/main" objectType="CheckBox" fmlaLink="N44" lockText="1" noThreeD="1"/>
</file>

<file path=xl/ctrlProps/ctrlProp23.xml><?xml version="1.0" encoding="utf-8"?>
<formControlPr xmlns="http://schemas.microsoft.com/office/spreadsheetml/2009/9/main" objectType="CheckBox" fmlaLink="N48" lockText="1" noThreeD="1"/>
</file>

<file path=xl/ctrlProps/ctrlProp24.xml><?xml version="1.0" encoding="utf-8"?>
<formControlPr xmlns="http://schemas.microsoft.com/office/spreadsheetml/2009/9/main" objectType="CheckBox" fmlaLink="N49" lockText="1" noThreeD="1"/>
</file>

<file path=xl/ctrlProps/ctrlProp25.xml><?xml version="1.0" encoding="utf-8"?>
<formControlPr xmlns="http://schemas.microsoft.com/office/spreadsheetml/2009/9/main" objectType="CheckBox" fmlaLink="N51" lockText="1" noThreeD="1"/>
</file>

<file path=xl/ctrlProps/ctrlProp26.xml><?xml version="1.0" encoding="utf-8"?>
<formControlPr xmlns="http://schemas.microsoft.com/office/spreadsheetml/2009/9/main" objectType="CheckBox" fmlaLink="N52" lockText="1" noThreeD="1"/>
</file>

<file path=xl/ctrlProps/ctrlProp27.xml><?xml version="1.0" encoding="utf-8"?>
<formControlPr xmlns="http://schemas.microsoft.com/office/spreadsheetml/2009/9/main" objectType="CheckBox" fmlaLink="N56" lockText="1" noThreeD="1"/>
</file>

<file path=xl/ctrlProps/ctrlProp28.xml><?xml version="1.0" encoding="utf-8"?>
<formControlPr xmlns="http://schemas.microsoft.com/office/spreadsheetml/2009/9/main" objectType="CheckBox" fmlaLink="N62" lockText="1" noThreeD="1"/>
</file>

<file path=xl/ctrlProps/ctrlProp29.xml><?xml version="1.0" encoding="utf-8"?>
<formControlPr xmlns="http://schemas.microsoft.com/office/spreadsheetml/2009/9/main" objectType="CheckBox" fmlaLink="N73" lockText="1" noThreeD="1"/>
</file>

<file path=xl/ctrlProps/ctrlProp3.xml><?xml version="1.0" encoding="utf-8"?>
<formControlPr xmlns="http://schemas.microsoft.com/office/spreadsheetml/2009/9/main" objectType="CheckBox" fmlaLink="N26" lockText="1" noThreeD="1"/>
</file>

<file path=xl/ctrlProps/ctrlProp30.xml><?xml version="1.0" encoding="utf-8"?>
<formControlPr xmlns="http://schemas.microsoft.com/office/spreadsheetml/2009/9/main" objectType="CheckBox" fmlaLink="O11" lockText="1" noThreeD="1"/>
</file>

<file path=xl/ctrlProps/ctrlProp31.xml><?xml version="1.0" encoding="utf-8"?>
<formControlPr xmlns="http://schemas.microsoft.com/office/spreadsheetml/2009/9/main" objectType="CheckBox" fmlaLink="O12" lockText="1" noThreeD="1"/>
</file>

<file path=xl/ctrlProps/ctrlProp32.xml><?xml version="1.0" encoding="utf-8"?>
<formControlPr xmlns="http://schemas.microsoft.com/office/spreadsheetml/2009/9/main" objectType="CheckBox" fmlaLink="O18" lockText="1" noThreeD="1"/>
</file>

<file path=xl/ctrlProps/ctrlProp33.xml><?xml version="1.0" encoding="utf-8"?>
<formControlPr xmlns="http://schemas.microsoft.com/office/spreadsheetml/2009/9/main" objectType="CheckBox" fmlaLink="O21" lockText="1" noThreeD="1"/>
</file>

<file path=xl/ctrlProps/ctrlProp34.xml><?xml version="1.0" encoding="utf-8"?>
<formControlPr xmlns="http://schemas.microsoft.com/office/spreadsheetml/2009/9/main" objectType="CheckBox" fmlaLink="O22" lockText="1" noThreeD="1"/>
</file>

<file path=xl/ctrlProps/ctrlProp35.xml><?xml version="1.0" encoding="utf-8"?>
<formControlPr xmlns="http://schemas.microsoft.com/office/spreadsheetml/2009/9/main" objectType="CheckBox" fmlaLink="O24" lockText="1" noThreeD="1"/>
</file>

<file path=xl/ctrlProps/ctrlProp36.xml><?xml version="1.0" encoding="utf-8"?>
<formControlPr xmlns="http://schemas.microsoft.com/office/spreadsheetml/2009/9/main" objectType="CheckBox" fmlaLink="O26" lockText="1" noThreeD="1"/>
</file>

<file path=xl/ctrlProps/ctrlProp37.xml><?xml version="1.0" encoding="utf-8"?>
<formControlPr xmlns="http://schemas.microsoft.com/office/spreadsheetml/2009/9/main" objectType="CheckBox" fmlaLink="O31" lockText="1" noThreeD="1"/>
</file>

<file path=xl/ctrlProps/ctrlProp38.xml><?xml version="1.0" encoding="utf-8"?>
<formControlPr xmlns="http://schemas.microsoft.com/office/spreadsheetml/2009/9/main" objectType="CheckBox" fmlaLink="O32" lockText="1" noThreeD="1"/>
</file>

<file path=xl/ctrlProps/ctrlProp39.xml><?xml version="1.0" encoding="utf-8"?>
<formControlPr xmlns="http://schemas.microsoft.com/office/spreadsheetml/2009/9/main" objectType="CheckBox" fmlaLink="O36" lockText="1" noThreeD="1"/>
</file>

<file path=xl/ctrlProps/ctrlProp4.xml><?xml version="1.0" encoding="utf-8"?>
<formControlPr xmlns="http://schemas.microsoft.com/office/spreadsheetml/2009/9/main" objectType="CheckBox" fmlaLink="N18" lockText="1" noThreeD="1"/>
</file>

<file path=xl/ctrlProps/ctrlProp40.xml><?xml version="1.0" encoding="utf-8"?>
<formControlPr xmlns="http://schemas.microsoft.com/office/spreadsheetml/2009/9/main" objectType="CheckBox" fmlaLink="O38" lockText="1" noThreeD="1"/>
</file>

<file path=xl/ctrlProps/ctrlProp41.xml><?xml version="1.0" encoding="utf-8"?>
<formControlPr xmlns="http://schemas.microsoft.com/office/spreadsheetml/2009/9/main" objectType="CheckBox" fmlaLink="O42" lockText="1" noThreeD="1"/>
</file>

<file path=xl/ctrlProps/ctrlProp42.xml><?xml version="1.0" encoding="utf-8"?>
<formControlPr xmlns="http://schemas.microsoft.com/office/spreadsheetml/2009/9/main" objectType="CheckBox" fmlaLink="O44" lockText="1" noThreeD="1"/>
</file>

<file path=xl/ctrlProps/ctrlProp43.xml><?xml version="1.0" encoding="utf-8"?>
<formControlPr xmlns="http://schemas.microsoft.com/office/spreadsheetml/2009/9/main" objectType="CheckBox" fmlaLink="O46" lockText="1" noThreeD="1"/>
</file>

<file path=xl/ctrlProps/ctrlProp44.xml><?xml version="1.0" encoding="utf-8"?>
<formControlPr xmlns="http://schemas.microsoft.com/office/spreadsheetml/2009/9/main" objectType="CheckBox" fmlaLink="O62" lockText="1" noThreeD="1"/>
</file>

<file path=xl/ctrlProps/ctrlProp45.xml><?xml version="1.0" encoding="utf-8"?>
<formControlPr xmlns="http://schemas.microsoft.com/office/spreadsheetml/2009/9/main" objectType="CheckBox" fmlaLink="O73" lockText="1" noThreeD="1"/>
</file>

<file path=xl/ctrlProps/ctrlProp46.xml><?xml version="1.0" encoding="utf-8"?>
<formControlPr xmlns="http://schemas.microsoft.com/office/spreadsheetml/2009/9/main" objectType="CheckBox" fmlaLink="P16" lockText="1" noThreeD="1"/>
</file>

<file path=xl/ctrlProps/ctrlProp47.xml><?xml version="1.0" encoding="utf-8"?>
<formControlPr xmlns="http://schemas.microsoft.com/office/spreadsheetml/2009/9/main" objectType="CheckBox" fmlaLink="P21" lockText="1" noThreeD="1"/>
</file>

<file path=xl/ctrlProps/ctrlProp48.xml><?xml version="1.0" encoding="utf-8"?>
<formControlPr xmlns="http://schemas.microsoft.com/office/spreadsheetml/2009/9/main" objectType="CheckBox" fmlaLink="P22" lockText="1" noThreeD="1"/>
</file>

<file path=xl/ctrlProps/ctrlProp49.xml><?xml version="1.0" encoding="utf-8"?>
<formControlPr xmlns="http://schemas.microsoft.com/office/spreadsheetml/2009/9/main" objectType="CheckBox" fmlaLink="P24" lockText="1" noThreeD="1"/>
</file>

<file path=xl/ctrlProps/ctrlProp5.xml><?xml version="1.0" encoding="utf-8"?>
<formControlPr xmlns="http://schemas.microsoft.com/office/spreadsheetml/2009/9/main" objectType="CheckBox" fmlaLink="N27" lockText="1" noThreeD="1"/>
</file>

<file path=xl/ctrlProps/ctrlProp50.xml><?xml version="1.0" encoding="utf-8"?>
<formControlPr xmlns="http://schemas.microsoft.com/office/spreadsheetml/2009/9/main" objectType="CheckBox" fmlaLink="P31" lockText="1" noThreeD="1"/>
</file>

<file path=xl/ctrlProps/ctrlProp51.xml><?xml version="1.0" encoding="utf-8"?>
<formControlPr xmlns="http://schemas.microsoft.com/office/spreadsheetml/2009/9/main" objectType="CheckBox" fmlaLink="P40" lockText="1" noThreeD="1"/>
</file>

<file path=xl/ctrlProps/ctrlProp52.xml><?xml version="1.0" encoding="utf-8"?>
<formControlPr xmlns="http://schemas.microsoft.com/office/spreadsheetml/2009/9/main" objectType="CheckBox" fmlaLink="P44" lockText="1" noThreeD="1"/>
</file>

<file path=xl/ctrlProps/ctrlProp53.xml><?xml version="1.0" encoding="utf-8"?>
<formControlPr xmlns="http://schemas.microsoft.com/office/spreadsheetml/2009/9/main" objectType="CheckBox" fmlaLink="P60" lockText="1" noThreeD="1"/>
</file>

<file path=xl/ctrlProps/ctrlProp54.xml><?xml version="1.0" encoding="utf-8"?>
<formControlPr xmlns="http://schemas.microsoft.com/office/spreadsheetml/2009/9/main" objectType="CheckBox" fmlaLink="P62" lockText="1" noThreeD="1"/>
</file>

<file path=xl/ctrlProps/ctrlProp55.xml><?xml version="1.0" encoding="utf-8"?>
<formControlPr xmlns="http://schemas.microsoft.com/office/spreadsheetml/2009/9/main" objectType="CheckBox" fmlaLink="P64" lockText="1" noThreeD="1"/>
</file>

<file path=xl/ctrlProps/ctrlProp56.xml><?xml version="1.0" encoding="utf-8"?>
<formControlPr xmlns="http://schemas.microsoft.com/office/spreadsheetml/2009/9/main" objectType="CheckBox" fmlaLink="P65" lockText="1" noThreeD="1"/>
</file>

<file path=xl/ctrlProps/ctrlProp57.xml><?xml version="1.0" encoding="utf-8"?>
<formControlPr xmlns="http://schemas.microsoft.com/office/spreadsheetml/2009/9/main" objectType="CheckBox" fmlaLink="P67" lockText="1" noThreeD="1"/>
</file>

<file path=xl/ctrlProps/ctrlProp58.xml><?xml version="1.0" encoding="utf-8"?>
<formControlPr xmlns="http://schemas.microsoft.com/office/spreadsheetml/2009/9/main" objectType="CheckBox" fmlaLink="P69" lockText="1" noThreeD="1"/>
</file>

<file path=xl/ctrlProps/ctrlProp59.xml><?xml version="1.0" encoding="utf-8"?>
<formControlPr xmlns="http://schemas.microsoft.com/office/spreadsheetml/2009/9/main" objectType="CheckBox" fmlaLink="P71" lockText="1" noThreeD="1"/>
</file>

<file path=xl/ctrlProps/ctrlProp6.xml><?xml version="1.0" encoding="utf-8"?>
<formControlPr xmlns="http://schemas.microsoft.com/office/spreadsheetml/2009/9/main" objectType="CheckBox" fmlaLink="O8" lockText="1" noThreeD="1"/>
</file>

<file path=xl/ctrlProps/ctrlProp7.xml><?xml version="1.0" encoding="utf-8"?>
<formControlPr xmlns="http://schemas.microsoft.com/office/spreadsheetml/2009/9/main" objectType="CheckBox" fmlaLink="O9" lockText="1" noThreeD="1"/>
</file>

<file path=xl/ctrlProps/ctrlProp8.xml><?xml version="1.0" encoding="utf-8"?>
<formControlPr xmlns="http://schemas.microsoft.com/office/spreadsheetml/2009/9/main" objectType="CheckBox" fmlaLink="O54" lockText="1" noThreeD="1"/>
</file>

<file path=xl/ctrlProps/ctrlProp9.xml><?xml version="1.0" encoding="utf-8"?>
<formControlPr xmlns="http://schemas.microsoft.com/office/spreadsheetml/2009/9/main" objectType="CheckBox" fmlaLink="P11"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5</xdr:row>
          <xdr:rowOff>9525</xdr:rowOff>
        </xdr:from>
        <xdr:to>
          <xdr:col>6</xdr:col>
          <xdr:colOff>219075</xdr:colOff>
          <xdr:row>5</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6</xdr:col>
          <xdr:colOff>219075</xdr:colOff>
          <xdr:row>23</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6</xdr:col>
          <xdr:colOff>219075</xdr:colOff>
          <xdr:row>25</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9525</xdr:rowOff>
        </xdr:from>
        <xdr:to>
          <xdr:col>6</xdr:col>
          <xdr:colOff>219075</xdr:colOff>
          <xdr:row>17</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9525</xdr:rowOff>
        </xdr:from>
        <xdr:to>
          <xdr:col>6</xdr:col>
          <xdr:colOff>219075</xdr:colOff>
          <xdr:row>26</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9525</xdr:rowOff>
        </xdr:from>
        <xdr:to>
          <xdr:col>8</xdr:col>
          <xdr:colOff>219075</xdr:colOff>
          <xdr:row>7</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9525</xdr:rowOff>
        </xdr:from>
        <xdr:to>
          <xdr:col>8</xdr:col>
          <xdr:colOff>219075</xdr:colOff>
          <xdr:row>8</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9525</xdr:rowOff>
        </xdr:from>
        <xdr:to>
          <xdr:col>8</xdr:col>
          <xdr:colOff>219075</xdr:colOff>
          <xdr:row>53</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219075</xdr:colOff>
          <xdr:row>10</xdr:row>
          <xdr:rowOff>171450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9525</xdr:rowOff>
        </xdr:from>
        <xdr:to>
          <xdr:col>10</xdr:col>
          <xdr:colOff>219075</xdr:colOff>
          <xdr:row>14</xdr:row>
          <xdr:rowOff>180975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9525</xdr:rowOff>
        </xdr:from>
        <xdr:to>
          <xdr:col>10</xdr:col>
          <xdr:colOff>219075</xdr:colOff>
          <xdr:row>53</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55</xdr:row>
          <xdr:rowOff>9525</xdr:rowOff>
        </xdr:from>
        <xdr:to>
          <xdr:col>10</xdr:col>
          <xdr:colOff>219075</xdr:colOff>
          <xdr:row>55</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57</xdr:row>
          <xdr:rowOff>9525</xdr:rowOff>
        </xdr:from>
        <xdr:to>
          <xdr:col>10</xdr:col>
          <xdr:colOff>219075</xdr:colOff>
          <xdr:row>57</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9525</xdr:rowOff>
        </xdr:from>
        <xdr:to>
          <xdr:col>6</xdr:col>
          <xdr:colOff>219075</xdr:colOff>
          <xdr:row>10</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9525</xdr:rowOff>
        </xdr:from>
        <xdr:to>
          <xdr:col>6</xdr:col>
          <xdr:colOff>219075</xdr:colOff>
          <xdr:row>11</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9525</xdr:rowOff>
        </xdr:from>
        <xdr:to>
          <xdr:col>6</xdr:col>
          <xdr:colOff>219075</xdr:colOff>
          <xdr:row>27</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9525</xdr:rowOff>
        </xdr:from>
        <xdr:to>
          <xdr:col>6</xdr:col>
          <xdr:colOff>219075</xdr:colOff>
          <xdr:row>28</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219075</xdr:colOff>
          <xdr:row>33</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9525</xdr:rowOff>
        </xdr:from>
        <xdr:to>
          <xdr:col>6</xdr:col>
          <xdr:colOff>219075</xdr:colOff>
          <xdr:row>35</xdr:row>
          <xdr:rowOff>171450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9525</xdr:rowOff>
        </xdr:from>
        <xdr:to>
          <xdr:col>6</xdr:col>
          <xdr:colOff>219075</xdr:colOff>
          <xdr:row>37</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0</xdr:rowOff>
        </xdr:from>
        <xdr:to>
          <xdr:col>6</xdr:col>
          <xdr:colOff>219075</xdr:colOff>
          <xdr:row>41</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6</xdr:col>
          <xdr:colOff>219075</xdr:colOff>
          <xdr:row>43</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9525</xdr:rowOff>
        </xdr:from>
        <xdr:to>
          <xdr:col>6</xdr:col>
          <xdr:colOff>219075</xdr:colOff>
          <xdr:row>47</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9525</xdr:rowOff>
        </xdr:from>
        <xdr:to>
          <xdr:col>6</xdr:col>
          <xdr:colOff>219075</xdr:colOff>
          <xdr:row>48</xdr:row>
          <xdr:rowOff>180975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9525</xdr:rowOff>
        </xdr:from>
        <xdr:to>
          <xdr:col>6</xdr:col>
          <xdr:colOff>219075</xdr:colOff>
          <xdr:row>50</xdr:row>
          <xdr:rowOff>180975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9525</xdr:rowOff>
        </xdr:from>
        <xdr:to>
          <xdr:col>6</xdr:col>
          <xdr:colOff>219075</xdr:colOff>
          <xdr:row>51</xdr:row>
          <xdr:rowOff>180975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9525</xdr:rowOff>
        </xdr:from>
        <xdr:to>
          <xdr:col>6</xdr:col>
          <xdr:colOff>219075</xdr:colOff>
          <xdr:row>55</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61</xdr:row>
          <xdr:rowOff>9525</xdr:rowOff>
        </xdr:from>
        <xdr:to>
          <xdr:col>6</xdr:col>
          <xdr:colOff>219075</xdr:colOff>
          <xdr:row>61</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9525</xdr:rowOff>
        </xdr:from>
        <xdr:to>
          <xdr:col>6</xdr:col>
          <xdr:colOff>219075</xdr:colOff>
          <xdr:row>72</xdr:row>
          <xdr:rowOff>171450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9525</xdr:rowOff>
        </xdr:from>
        <xdr:to>
          <xdr:col>8</xdr:col>
          <xdr:colOff>219075</xdr:colOff>
          <xdr:row>10</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8</xdr:col>
          <xdr:colOff>219075</xdr:colOff>
          <xdr:row>11</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9525</xdr:rowOff>
        </xdr:from>
        <xdr:to>
          <xdr:col>8</xdr:col>
          <xdr:colOff>219075</xdr:colOff>
          <xdr:row>17</xdr:row>
          <xdr:rowOff>180975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8</xdr:col>
          <xdr:colOff>219075</xdr:colOff>
          <xdr:row>20</xdr:row>
          <xdr:rowOff>180975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8</xdr:col>
          <xdr:colOff>219075</xdr:colOff>
          <xdr:row>21</xdr:row>
          <xdr:rowOff>180975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xdr:rowOff>
        </xdr:from>
        <xdr:to>
          <xdr:col>8</xdr:col>
          <xdr:colOff>219075</xdr:colOff>
          <xdr:row>23</xdr:row>
          <xdr:rowOff>171450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8</xdr:col>
          <xdr:colOff>219075</xdr:colOff>
          <xdr:row>25</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8</xdr:col>
          <xdr:colOff>219075</xdr:colOff>
          <xdr:row>30</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8</xdr:col>
          <xdr:colOff>219075</xdr:colOff>
          <xdr:row>31</xdr:row>
          <xdr:rowOff>180975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9525</xdr:rowOff>
        </xdr:from>
        <xdr:to>
          <xdr:col>8</xdr:col>
          <xdr:colOff>219075</xdr:colOff>
          <xdr:row>35</xdr:row>
          <xdr:rowOff>171450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9525</xdr:rowOff>
        </xdr:from>
        <xdr:to>
          <xdr:col>8</xdr:col>
          <xdr:colOff>219075</xdr:colOff>
          <xdr:row>37</xdr:row>
          <xdr:rowOff>190500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161925</xdr:rowOff>
        </xdr:from>
        <xdr:to>
          <xdr:col>8</xdr:col>
          <xdr:colOff>219075</xdr:colOff>
          <xdr:row>41</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9525</xdr:rowOff>
        </xdr:from>
        <xdr:to>
          <xdr:col>8</xdr:col>
          <xdr:colOff>219075</xdr:colOff>
          <xdr:row>43</xdr:row>
          <xdr:rowOff>171450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9525</xdr:rowOff>
        </xdr:from>
        <xdr:to>
          <xdr:col>8</xdr:col>
          <xdr:colOff>219075</xdr:colOff>
          <xdr:row>45</xdr:row>
          <xdr:rowOff>180975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61</xdr:row>
          <xdr:rowOff>0</xdr:rowOff>
        </xdr:from>
        <xdr:to>
          <xdr:col>8</xdr:col>
          <xdr:colOff>219075</xdr:colOff>
          <xdr:row>61</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72</xdr:row>
          <xdr:rowOff>0</xdr:rowOff>
        </xdr:from>
        <xdr:to>
          <xdr:col>8</xdr:col>
          <xdr:colOff>219075</xdr:colOff>
          <xdr:row>72</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9525</xdr:rowOff>
        </xdr:from>
        <xdr:to>
          <xdr:col>10</xdr:col>
          <xdr:colOff>219075</xdr:colOff>
          <xdr:row>15</xdr:row>
          <xdr:rowOff>180975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219075</xdr:colOff>
          <xdr:row>20</xdr:row>
          <xdr:rowOff>180975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219075</xdr:colOff>
          <xdr:row>21</xdr:row>
          <xdr:rowOff>180975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xdr:rowOff>
        </xdr:from>
        <xdr:to>
          <xdr:col>10</xdr:col>
          <xdr:colOff>219075</xdr:colOff>
          <xdr:row>23</xdr:row>
          <xdr:rowOff>171450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219075</xdr:colOff>
          <xdr:row>30</xdr:row>
          <xdr:rowOff>180975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9525</xdr:rowOff>
        </xdr:from>
        <xdr:to>
          <xdr:col>10</xdr:col>
          <xdr:colOff>219075</xdr:colOff>
          <xdr:row>39</xdr:row>
          <xdr:rowOff>171450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9525</xdr:rowOff>
        </xdr:from>
        <xdr:to>
          <xdr:col>10</xdr:col>
          <xdr:colOff>219075</xdr:colOff>
          <xdr:row>43</xdr:row>
          <xdr:rowOff>171450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59</xdr:row>
          <xdr:rowOff>9525</xdr:rowOff>
        </xdr:from>
        <xdr:to>
          <xdr:col>10</xdr:col>
          <xdr:colOff>219075</xdr:colOff>
          <xdr:row>59</xdr:row>
          <xdr:rowOff>171450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9525</xdr:rowOff>
        </xdr:from>
        <xdr:to>
          <xdr:col>10</xdr:col>
          <xdr:colOff>219075</xdr:colOff>
          <xdr:row>61</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9525</xdr:rowOff>
        </xdr:from>
        <xdr:to>
          <xdr:col>10</xdr:col>
          <xdr:colOff>219075</xdr:colOff>
          <xdr:row>63</xdr:row>
          <xdr:rowOff>171450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64</xdr:row>
          <xdr:rowOff>9525</xdr:rowOff>
        </xdr:from>
        <xdr:to>
          <xdr:col>10</xdr:col>
          <xdr:colOff>219075</xdr:colOff>
          <xdr:row>64</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66</xdr:row>
          <xdr:rowOff>9525</xdr:rowOff>
        </xdr:from>
        <xdr:to>
          <xdr:col>10</xdr:col>
          <xdr:colOff>219075</xdr:colOff>
          <xdr:row>66</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68</xdr:row>
          <xdr:rowOff>9525</xdr:rowOff>
        </xdr:from>
        <xdr:to>
          <xdr:col>10</xdr:col>
          <xdr:colOff>219075</xdr:colOff>
          <xdr:row>68</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9525</xdr:rowOff>
        </xdr:from>
        <xdr:to>
          <xdr:col>10</xdr:col>
          <xdr:colOff>219075</xdr:colOff>
          <xdr:row>70</xdr:row>
          <xdr:rowOff>171450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31750</xdr:colOff>
      <xdr:row>0</xdr:row>
      <xdr:rowOff>0</xdr:rowOff>
    </xdr:from>
    <xdr:to>
      <xdr:col>25</xdr:col>
      <xdr:colOff>524809</xdr:colOff>
      <xdr:row>81</xdr:row>
      <xdr:rowOff>0</xdr:rowOff>
    </xdr:to>
    <xdr:sp macro="" textlink="">
      <xdr:nvSpPr>
        <xdr:cNvPr id="61" name="正方形/長方形 60"/>
        <xdr:cNvSpPr/>
      </xdr:nvSpPr>
      <xdr:spPr>
        <a:xfrm>
          <a:off x="13938250" y="0"/>
          <a:ext cx="9160809" cy="16986250"/>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495300</xdr:colOff>
      <xdr:row>29</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1847850</xdr:colOff>
      <xdr:row>24</xdr:row>
      <xdr:rowOff>0</xdr:rowOff>
    </xdr:from>
    <xdr:to>
      <xdr:col>3</xdr:col>
      <xdr:colOff>76199</xdr:colOff>
      <xdr:row>25</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24</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24</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24</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1847850</xdr:colOff>
      <xdr:row>4</xdr:row>
      <xdr:rowOff>0</xdr:rowOff>
    </xdr:from>
    <xdr:to>
      <xdr:col>3</xdr:col>
      <xdr:colOff>76199</xdr:colOff>
      <xdr:row>5</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4</xdr:row>
      <xdr:rowOff>0</xdr:rowOff>
    </xdr:from>
    <xdr:to>
      <xdr:col>3</xdr:col>
      <xdr:colOff>76199</xdr:colOff>
      <xdr:row>5</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4</xdr:row>
      <xdr:rowOff>0</xdr:rowOff>
    </xdr:from>
    <xdr:to>
      <xdr:col>3</xdr:col>
      <xdr:colOff>76199</xdr:colOff>
      <xdr:row>5</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4</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4</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4</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tetras.uitec.jeed.go.jp/statistics/trainer_system_list/skill_sheet?code=A401-E31" TargetMode="External"/><Relationship Id="rId117" Type="http://schemas.openxmlformats.org/officeDocument/2006/relationships/ctrlProp" Target="../ctrlProps/ctrlProp55.xml"/><Relationship Id="rId21" Type="http://schemas.openxmlformats.org/officeDocument/2006/relationships/hyperlink" Target="https://www.tetras.uitec.jeed.go.jp/statistics/trainer_system_list/skill_sheet?code=A202-M12" TargetMode="External"/><Relationship Id="rId42" Type="http://schemas.openxmlformats.org/officeDocument/2006/relationships/hyperlink" Target="https://www.tetras.uitec.jeed.go.jp/statistics/trainer_system_list/skill_sheet?code=B306-E21" TargetMode="External"/><Relationship Id="rId47" Type="http://schemas.openxmlformats.org/officeDocument/2006/relationships/hyperlink" Target="https://www.tetras.uitec.jeed.go.jp/statistics/trainer_system_list/skill_sheet?code=C202-F11" TargetMode="External"/><Relationship Id="rId63" Type="http://schemas.openxmlformats.org/officeDocument/2006/relationships/ctrlProp" Target="../ctrlProps/ctrlProp1.xml"/><Relationship Id="rId68" Type="http://schemas.openxmlformats.org/officeDocument/2006/relationships/ctrlProp" Target="../ctrlProps/ctrlProp6.xml"/><Relationship Id="rId84" Type="http://schemas.openxmlformats.org/officeDocument/2006/relationships/ctrlProp" Target="../ctrlProps/ctrlProp22.xml"/><Relationship Id="rId89" Type="http://schemas.openxmlformats.org/officeDocument/2006/relationships/ctrlProp" Target="../ctrlProps/ctrlProp27.xml"/><Relationship Id="rId112" Type="http://schemas.openxmlformats.org/officeDocument/2006/relationships/ctrlProp" Target="../ctrlProps/ctrlProp50.xml"/><Relationship Id="rId16" Type="http://schemas.openxmlformats.org/officeDocument/2006/relationships/hyperlink" Target="https://www.tetras.uitec.jeed.go.jp/statistics/trainer_system_list/skill_sheet?code=D102-I11" TargetMode="External"/><Relationship Id="rId107" Type="http://schemas.openxmlformats.org/officeDocument/2006/relationships/ctrlProp" Target="../ctrlProps/ctrlProp45.xml"/><Relationship Id="rId11" Type="http://schemas.openxmlformats.org/officeDocument/2006/relationships/hyperlink" Target="https://www.tetras.uitec.jeed.go.jp/statistics/trainer_system_list/skill_sheet?code=C102-E12" TargetMode="External"/><Relationship Id="rId32" Type="http://schemas.openxmlformats.org/officeDocument/2006/relationships/hyperlink" Target="https://www.tetras.uitec.jeed.go.jp/statistics/trainer_system_list/skill_sheet?code=A501-E21" TargetMode="External"/><Relationship Id="rId37" Type="http://schemas.openxmlformats.org/officeDocument/2006/relationships/hyperlink" Target="https://www.tetras.uitec.jeed.go.jp/statistics/trainer_system_list/skill_sheet?code=A602-E12" TargetMode="External"/><Relationship Id="rId53" Type="http://schemas.openxmlformats.org/officeDocument/2006/relationships/hyperlink" Target="https://www.tetras.uitec.jeed.go.jp/statistics/trainer_system_list/skill_sheet?code=X103-F31" TargetMode="External"/><Relationship Id="rId58" Type="http://schemas.openxmlformats.org/officeDocument/2006/relationships/hyperlink" Target="https://www.tetras.uitec.jeed.go.jp/statistics/trainer_system_list/skill_sheet?code=Z201-F11" TargetMode="External"/><Relationship Id="rId74" Type="http://schemas.openxmlformats.org/officeDocument/2006/relationships/ctrlProp" Target="../ctrlProps/ctrlProp12.xml"/><Relationship Id="rId79" Type="http://schemas.openxmlformats.org/officeDocument/2006/relationships/ctrlProp" Target="../ctrlProps/ctrlProp17.xml"/><Relationship Id="rId102" Type="http://schemas.openxmlformats.org/officeDocument/2006/relationships/ctrlProp" Target="../ctrlProps/ctrlProp40.xml"/><Relationship Id="rId5" Type="http://schemas.openxmlformats.org/officeDocument/2006/relationships/hyperlink" Target="https://www.tetras.uitec.jeed.go.jp/statistics/trainer_system_list/skill_sheet?code=A603-E21" TargetMode="External"/><Relationship Id="rId90" Type="http://schemas.openxmlformats.org/officeDocument/2006/relationships/ctrlProp" Target="../ctrlProps/ctrlProp28.xml"/><Relationship Id="rId95" Type="http://schemas.openxmlformats.org/officeDocument/2006/relationships/ctrlProp" Target="../ctrlProps/ctrlProp33.xml"/><Relationship Id="rId22" Type="http://schemas.openxmlformats.org/officeDocument/2006/relationships/hyperlink" Target="https://www.tetras.uitec.jeed.go.jp/statistics/trainer_system_list/skill_sheet?code=A401-E11" TargetMode="External"/><Relationship Id="rId27" Type="http://schemas.openxmlformats.org/officeDocument/2006/relationships/hyperlink" Target="https://www.tetras.uitec.jeed.go.jp/statistics/trainer_system_list/skill_sheet?code=A405-M31" TargetMode="External"/><Relationship Id="rId43" Type="http://schemas.openxmlformats.org/officeDocument/2006/relationships/hyperlink" Target="https://www.tetras.uitec.jeed.go.jp/statistics/trainer_system_list/skill_sheet?code=C101-E11" TargetMode="External"/><Relationship Id="rId48" Type="http://schemas.openxmlformats.org/officeDocument/2006/relationships/hyperlink" Target="https://www.tetras.uitec.jeed.go.jp/statistics/trainer_system_list/skill_sheet?code=C202-F12" TargetMode="External"/><Relationship Id="rId64" Type="http://schemas.openxmlformats.org/officeDocument/2006/relationships/ctrlProp" Target="../ctrlProps/ctrlProp2.xml"/><Relationship Id="rId69" Type="http://schemas.openxmlformats.org/officeDocument/2006/relationships/ctrlProp" Target="../ctrlProps/ctrlProp7.xml"/><Relationship Id="rId113" Type="http://schemas.openxmlformats.org/officeDocument/2006/relationships/ctrlProp" Target="../ctrlProps/ctrlProp51.xml"/><Relationship Id="rId118" Type="http://schemas.openxmlformats.org/officeDocument/2006/relationships/ctrlProp" Target="../ctrlProps/ctrlProp56.xml"/><Relationship Id="rId80" Type="http://schemas.openxmlformats.org/officeDocument/2006/relationships/ctrlProp" Target="../ctrlProps/ctrlProp18.xml"/><Relationship Id="rId85" Type="http://schemas.openxmlformats.org/officeDocument/2006/relationships/ctrlProp" Target="../ctrlProps/ctrlProp23.xml"/><Relationship Id="rId12" Type="http://schemas.openxmlformats.org/officeDocument/2006/relationships/hyperlink" Target="https://www.tetras.uitec.jeed.go.jp/statistics/trainer_system_list/skill_sheet?code=C102-E31" TargetMode="External"/><Relationship Id="rId17" Type="http://schemas.openxmlformats.org/officeDocument/2006/relationships/hyperlink" Target="https://www.tetras.uitec.jeed.go.jp/statistics/trainer_system_list/skill_sheet?code=D102-I31" TargetMode="External"/><Relationship Id="rId33" Type="http://schemas.openxmlformats.org/officeDocument/2006/relationships/hyperlink" Target="https://www.tetras.uitec.jeed.go.jp/statistics/trainer_system_list/skill_sheet?code=A601-E11" TargetMode="External"/><Relationship Id="rId38" Type="http://schemas.openxmlformats.org/officeDocument/2006/relationships/hyperlink" Target="https://www.tetras.uitec.jeed.go.jp/statistics/trainer_system_list/skill_sheet?code=A602-E21" TargetMode="External"/><Relationship Id="rId59" Type="http://schemas.openxmlformats.org/officeDocument/2006/relationships/hyperlink" Target="https://www.tetras.uitec.jeed.go.jp/statistics/trainer_system_list/skill_sheet?code=Z201-F21" TargetMode="External"/><Relationship Id="rId103" Type="http://schemas.openxmlformats.org/officeDocument/2006/relationships/ctrlProp" Target="../ctrlProps/ctrlProp41.xml"/><Relationship Id="rId108" Type="http://schemas.openxmlformats.org/officeDocument/2006/relationships/ctrlProp" Target="../ctrlProps/ctrlProp46.xml"/><Relationship Id="rId54" Type="http://schemas.openxmlformats.org/officeDocument/2006/relationships/hyperlink" Target="https://www.tetras.uitec.jeed.go.jp/statistics/trainer_system_list/skill_sheet?code=X103-F32" TargetMode="External"/><Relationship Id="rId70" Type="http://schemas.openxmlformats.org/officeDocument/2006/relationships/ctrlProp" Target="../ctrlProps/ctrlProp8.xml"/><Relationship Id="rId75" Type="http://schemas.openxmlformats.org/officeDocument/2006/relationships/ctrlProp" Target="../ctrlProps/ctrlProp13.xml"/><Relationship Id="rId91" Type="http://schemas.openxmlformats.org/officeDocument/2006/relationships/ctrlProp" Target="../ctrlProps/ctrlProp29.xml"/><Relationship Id="rId96" Type="http://schemas.openxmlformats.org/officeDocument/2006/relationships/ctrlProp" Target="../ctrlProps/ctrlProp34.xml"/><Relationship Id="rId1" Type="http://schemas.openxmlformats.org/officeDocument/2006/relationships/hyperlink" Target="https://www.tetras.uitec.jeed.go.jp/statistics/trainer_system_list/skill_sheet?code=A501-E12" TargetMode="External"/><Relationship Id="rId6" Type="http://schemas.openxmlformats.org/officeDocument/2006/relationships/hyperlink" Target="https://www.tetras.uitec.jeed.go.jp/statistics/trainer_system_list/skill_sheet?code=A603-E22" TargetMode="External"/><Relationship Id="rId23" Type="http://schemas.openxmlformats.org/officeDocument/2006/relationships/hyperlink" Target="https://www.tetras.uitec.jeed.go.jp/statistics/trainer_system_list/skill_sheet?code=A401-E12" TargetMode="External"/><Relationship Id="rId28" Type="http://schemas.openxmlformats.org/officeDocument/2006/relationships/hyperlink" Target="https://www.tetras.uitec.jeed.go.jp/statistics/trainer_system_list/skill_sheet?code=A405-M32" TargetMode="External"/><Relationship Id="rId49" Type="http://schemas.openxmlformats.org/officeDocument/2006/relationships/hyperlink" Target="https://www.tetras.uitec.jeed.go.jp/statistics/trainer_system_list/skill_sheet?code=D103-F31" TargetMode="External"/><Relationship Id="rId114" Type="http://schemas.openxmlformats.org/officeDocument/2006/relationships/ctrlProp" Target="../ctrlProps/ctrlProp52.xml"/><Relationship Id="rId119" Type="http://schemas.openxmlformats.org/officeDocument/2006/relationships/ctrlProp" Target="../ctrlProps/ctrlProp57.xml"/><Relationship Id="rId44" Type="http://schemas.openxmlformats.org/officeDocument/2006/relationships/hyperlink" Target="https://www.tetras.uitec.jeed.go.jp/statistics/trainer_system_list/skill_sheet?code=C102-E11" TargetMode="External"/><Relationship Id="rId60" Type="http://schemas.openxmlformats.org/officeDocument/2006/relationships/printerSettings" Target="../printerSettings/printerSettings2.bin"/><Relationship Id="rId65" Type="http://schemas.openxmlformats.org/officeDocument/2006/relationships/ctrlProp" Target="../ctrlProps/ctrlProp3.xml"/><Relationship Id="rId81" Type="http://schemas.openxmlformats.org/officeDocument/2006/relationships/ctrlProp" Target="../ctrlProps/ctrlProp19.xml"/><Relationship Id="rId86" Type="http://schemas.openxmlformats.org/officeDocument/2006/relationships/ctrlProp" Target="../ctrlProps/ctrlProp24.xml"/><Relationship Id="rId4" Type="http://schemas.openxmlformats.org/officeDocument/2006/relationships/hyperlink" Target="https://www.tetras.uitec.jeed.go.jp/statistics/trainer_system_list/skill_sheet?code=A603-E11" TargetMode="External"/><Relationship Id="rId9" Type="http://schemas.openxmlformats.org/officeDocument/2006/relationships/hyperlink" Target="https://www.tetras.uitec.jeed.go.jp/statistics/trainer_system_list/skill_sheet?code=A703-I21" TargetMode="External"/><Relationship Id="rId13" Type="http://schemas.openxmlformats.org/officeDocument/2006/relationships/hyperlink" Target="https://www.tetras.uitec.jeed.go.jp/statistics/trainer_system_list/skill_sheet?code=C103-E21" TargetMode="External"/><Relationship Id="rId18" Type="http://schemas.openxmlformats.org/officeDocument/2006/relationships/hyperlink" Target="https://www.tetras.uitec.jeed.go.jp/statistics/trainer_system_list/skill_sheet?code=X102-F31" TargetMode="External"/><Relationship Id="rId39" Type="http://schemas.openxmlformats.org/officeDocument/2006/relationships/hyperlink" Target="https://www.tetras.uitec.jeed.go.jp/statistics/trainer_system_list/skill_sheet?code=A602-E13" TargetMode="External"/><Relationship Id="rId109" Type="http://schemas.openxmlformats.org/officeDocument/2006/relationships/ctrlProp" Target="../ctrlProps/ctrlProp47.xml"/><Relationship Id="rId34" Type="http://schemas.openxmlformats.org/officeDocument/2006/relationships/hyperlink" Target="https://www.tetras.uitec.jeed.go.jp/statistics/trainer_system_list/skill_sheet?code=A601-E21" TargetMode="External"/><Relationship Id="rId50" Type="http://schemas.openxmlformats.org/officeDocument/2006/relationships/hyperlink" Target="https://www.tetras.uitec.jeed.go.jp/statistics/trainer_system_list/skill_sheet?code=X101-F21" TargetMode="External"/><Relationship Id="rId55" Type="http://schemas.openxmlformats.org/officeDocument/2006/relationships/hyperlink" Target="https://www.tetras.uitec.jeed.go.jp/statistics/trainer_system_list/skill_sheet?code=X105-F31" TargetMode="External"/><Relationship Id="rId76" Type="http://schemas.openxmlformats.org/officeDocument/2006/relationships/ctrlProp" Target="../ctrlProps/ctrlProp14.xml"/><Relationship Id="rId97" Type="http://schemas.openxmlformats.org/officeDocument/2006/relationships/ctrlProp" Target="../ctrlProps/ctrlProp35.xml"/><Relationship Id="rId104" Type="http://schemas.openxmlformats.org/officeDocument/2006/relationships/ctrlProp" Target="../ctrlProps/ctrlProp42.xml"/><Relationship Id="rId120" Type="http://schemas.openxmlformats.org/officeDocument/2006/relationships/ctrlProp" Target="../ctrlProps/ctrlProp58.xml"/><Relationship Id="rId7" Type="http://schemas.openxmlformats.org/officeDocument/2006/relationships/hyperlink" Target="https://www.tetras.uitec.jeed.go.jp/statistics/trainer_system_list/skill_sheet?code=A701-I11" TargetMode="External"/><Relationship Id="rId71" Type="http://schemas.openxmlformats.org/officeDocument/2006/relationships/ctrlProp" Target="../ctrlProps/ctrlProp9.xml"/><Relationship Id="rId92" Type="http://schemas.openxmlformats.org/officeDocument/2006/relationships/ctrlProp" Target="../ctrlProps/ctrlProp30.xml"/><Relationship Id="rId2" Type="http://schemas.openxmlformats.org/officeDocument/2006/relationships/hyperlink" Target="https://www.tetras.uitec.jeed.go.jp/statistics/trainer_system_list/skill_sheet?code=A501-E31" TargetMode="External"/><Relationship Id="rId29" Type="http://schemas.openxmlformats.org/officeDocument/2006/relationships/hyperlink" Target="https://www.tetras.uitec.jeed.go.jp/statistics/trainer_system_list/skill_sheet?code=A406-M11" TargetMode="External"/><Relationship Id="rId24" Type="http://schemas.openxmlformats.org/officeDocument/2006/relationships/hyperlink" Target="https://www.tetras.uitec.jeed.go.jp/statistics/trainer_system_list/skill_sheet?code=A401-E13" TargetMode="External"/><Relationship Id="rId40" Type="http://schemas.openxmlformats.org/officeDocument/2006/relationships/hyperlink" Target="https://www.tetras.uitec.jeed.go.jp/statistics/trainer_system_list/skill_sheet?code=B304-E11" TargetMode="External"/><Relationship Id="rId45" Type="http://schemas.openxmlformats.org/officeDocument/2006/relationships/hyperlink" Target="https://www.tetras.uitec.jeed.go.jp/statistics/trainer_system_list/skill_sheet?code=C105-E11" TargetMode="External"/><Relationship Id="rId66" Type="http://schemas.openxmlformats.org/officeDocument/2006/relationships/ctrlProp" Target="../ctrlProps/ctrlProp4.xml"/><Relationship Id="rId87" Type="http://schemas.openxmlformats.org/officeDocument/2006/relationships/ctrlProp" Target="../ctrlProps/ctrlProp25.xml"/><Relationship Id="rId110" Type="http://schemas.openxmlformats.org/officeDocument/2006/relationships/ctrlProp" Target="../ctrlProps/ctrlProp48.xml"/><Relationship Id="rId115" Type="http://schemas.openxmlformats.org/officeDocument/2006/relationships/ctrlProp" Target="../ctrlProps/ctrlProp53.xml"/><Relationship Id="rId61" Type="http://schemas.openxmlformats.org/officeDocument/2006/relationships/drawing" Target="../drawings/drawing1.xml"/><Relationship Id="rId82" Type="http://schemas.openxmlformats.org/officeDocument/2006/relationships/ctrlProp" Target="../ctrlProps/ctrlProp20.xml"/><Relationship Id="rId19" Type="http://schemas.openxmlformats.org/officeDocument/2006/relationships/hyperlink" Target="https://www.tetras.uitec.jeed.go.jp/statistics/trainer_system_list/skill_sheet?code=A102-E11" TargetMode="External"/><Relationship Id="rId14" Type="http://schemas.openxmlformats.org/officeDocument/2006/relationships/hyperlink" Target="https://www.tetras.uitec.jeed.go.jp/statistics/trainer_system_list/skill_sheet?code=C205-F21" TargetMode="External"/><Relationship Id="rId30" Type="http://schemas.openxmlformats.org/officeDocument/2006/relationships/hyperlink" Target="https://www.tetras.uitec.jeed.go.jp/statistics/trainer_system_list/skill_sheet?code=A406-M22" TargetMode="External"/><Relationship Id="rId35" Type="http://schemas.openxmlformats.org/officeDocument/2006/relationships/hyperlink" Target="https://www.tetras.uitec.jeed.go.jp/statistics/trainer_system_list/skill_sheet?code=A601-E22" TargetMode="External"/><Relationship Id="rId56" Type="http://schemas.openxmlformats.org/officeDocument/2006/relationships/hyperlink" Target="https://www.tetras.uitec.jeed.go.jp/statistics/trainer_system_list/skill_sheet?code=X107-F31" TargetMode="External"/><Relationship Id="rId77" Type="http://schemas.openxmlformats.org/officeDocument/2006/relationships/ctrlProp" Target="../ctrlProps/ctrlProp15.xml"/><Relationship Id="rId100" Type="http://schemas.openxmlformats.org/officeDocument/2006/relationships/ctrlProp" Target="../ctrlProps/ctrlProp38.xml"/><Relationship Id="rId105" Type="http://schemas.openxmlformats.org/officeDocument/2006/relationships/ctrlProp" Target="../ctrlProps/ctrlProp43.xml"/><Relationship Id="rId8" Type="http://schemas.openxmlformats.org/officeDocument/2006/relationships/hyperlink" Target="https://www.tetras.uitec.jeed.go.jp/statistics/trainer_system_list/skill_sheet?code=A703-I11" TargetMode="External"/><Relationship Id="rId51" Type="http://schemas.openxmlformats.org/officeDocument/2006/relationships/hyperlink" Target="https://www.tetras.uitec.jeed.go.jp/statistics/trainer_system_list/skill_sheet?code=X102-F11" TargetMode="External"/><Relationship Id="rId72" Type="http://schemas.openxmlformats.org/officeDocument/2006/relationships/ctrlProp" Target="../ctrlProps/ctrlProp10.xml"/><Relationship Id="rId93" Type="http://schemas.openxmlformats.org/officeDocument/2006/relationships/ctrlProp" Target="../ctrlProps/ctrlProp31.xml"/><Relationship Id="rId98" Type="http://schemas.openxmlformats.org/officeDocument/2006/relationships/ctrlProp" Target="../ctrlProps/ctrlProp36.xml"/><Relationship Id="rId121" Type="http://schemas.openxmlformats.org/officeDocument/2006/relationships/ctrlProp" Target="../ctrlProps/ctrlProp59.xml"/><Relationship Id="rId3" Type="http://schemas.openxmlformats.org/officeDocument/2006/relationships/hyperlink" Target="https://www.tetras.uitec.jeed.go.jp/statistics/trainer_system_list/skill_sheet?code=A602-E22" TargetMode="External"/><Relationship Id="rId25" Type="http://schemas.openxmlformats.org/officeDocument/2006/relationships/hyperlink" Target="https://www.tetras.uitec.jeed.go.jp/statistics/trainer_system_list/skill_sheet?code=A401-E21" TargetMode="External"/><Relationship Id="rId46" Type="http://schemas.openxmlformats.org/officeDocument/2006/relationships/hyperlink" Target="https://www.tetras.uitec.jeed.go.jp/statistics/trainer_system_list/skill_sheet?code=C105-E12" TargetMode="External"/><Relationship Id="rId67" Type="http://schemas.openxmlformats.org/officeDocument/2006/relationships/ctrlProp" Target="../ctrlProps/ctrlProp5.xml"/><Relationship Id="rId116" Type="http://schemas.openxmlformats.org/officeDocument/2006/relationships/ctrlProp" Target="../ctrlProps/ctrlProp54.xml"/><Relationship Id="rId20" Type="http://schemas.openxmlformats.org/officeDocument/2006/relationships/hyperlink" Target="https://www.tetras.uitec.jeed.go.jp/statistics/trainer_system_list/skill_sheet?code=A202-M11" TargetMode="External"/><Relationship Id="rId41" Type="http://schemas.openxmlformats.org/officeDocument/2006/relationships/hyperlink" Target="https://www.tetras.uitec.jeed.go.jp/statistics/trainer_system_list/skill_sheet?code=B304-E21" TargetMode="External"/><Relationship Id="rId62" Type="http://schemas.openxmlformats.org/officeDocument/2006/relationships/vmlDrawing" Target="../drawings/vmlDrawing1.vml"/><Relationship Id="rId83" Type="http://schemas.openxmlformats.org/officeDocument/2006/relationships/ctrlProp" Target="../ctrlProps/ctrlProp21.xml"/><Relationship Id="rId88" Type="http://schemas.openxmlformats.org/officeDocument/2006/relationships/ctrlProp" Target="../ctrlProps/ctrlProp26.xml"/><Relationship Id="rId111" Type="http://schemas.openxmlformats.org/officeDocument/2006/relationships/ctrlProp" Target="../ctrlProps/ctrlProp49.xml"/><Relationship Id="rId15" Type="http://schemas.openxmlformats.org/officeDocument/2006/relationships/hyperlink" Target="https://www.tetras.uitec.jeed.go.jp/statistics/trainer_system_list/skill_sheet?code=C205-F22" TargetMode="External"/><Relationship Id="rId36" Type="http://schemas.openxmlformats.org/officeDocument/2006/relationships/hyperlink" Target="https://www.tetras.uitec.jeed.go.jp/statistics/trainer_system_list/skill_sheet?code=A602-E11" TargetMode="External"/><Relationship Id="rId57" Type="http://schemas.openxmlformats.org/officeDocument/2006/relationships/hyperlink" Target="https://www.tetras.uitec.jeed.go.jp/statistics/trainer_system_list/skill_sheet?code=X202-F31" TargetMode="External"/><Relationship Id="rId106" Type="http://schemas.openxmlformats.org/officeDocument/2006/relationships/ctrlProp" Target="../ctrlProps/ctrlProp44.xml"/><Relationship Id="rId10" Type="http://schemas.openxmlformats.org/officeDocument/2006/relationships/hyperlink" Target="https://www.tetras.uitec.jeed.go.jp/statistics/trainer_system_list/skill_sheet?code=C101-E21" TargetMode="External"/><Relationship Id="rId31" Type="http://schemas.openxmlformats.org/officeDocument/2006/relationships/hyperlink" Target="https://www.tetras.uitec.jeed.go.jp/statistics/trainer_system_list/skill_sheet?code=A501-E11" TargetMode="External"/><Relationship Id="rId52" Type="http://schemas.openxmlformats.org/officeDocument/2006/relationships/hyperlink" Target="https://www.tetras.uitec.jeed.go.jp/statistics/trainer_system_list/skill_sheet?code=X102-F21" TargetMode="External"/><Relationship Id="rId73" Type="http://schemas.openxmlformats.org/officeDocument/2006/relationships/ctrlProp" Target="../ctrlProps/ctrlProp11.xml"/><Relationship Id="rId78" Type="http://schemas.openxmlformats.org/officeDocument/2006/relationships/ctrlProp" Target="../ctrlProps/ctrlProp16.xml"/><Relationship Id="rId94" Type="http://schemas.openxmlformats.org/officeDocument/2006/relationships/ctrlProp" Target="../ctrlProps/ctrlProp32.xml"/><Relationship Id="rId99" Type="http://schemas.openxmlformats.org/officeDocument/2006/relationships/ctrlProp" Target="../ctrlProps/ctrlProp37.xml"/><Relationship Id="rId101" Type="http://schemas.openxmlformats.org/officeDocument/2006/relationships/ctrlProp" Target="../ctrlProps/ctrlProp39.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36"/>
  <sheetViews>
    <sheetView view="pageBreakPreview" topLeftCell="A7" zoomScaleNormal="115" zoomScaleSheetLayoutView="100" workbookViewId="0">
      <selection activeCell="C12" sqref="C12:C16"/>
    </sheetView>
  </sheetViews>
  <sheetFormatPr defaultRowHeight="18.75" x14ac:dyDescent="0.4"/>
  <cols>
    <col min="1" max="1" width="1.875" style="161" customWidth="1"/>
    <col min="2" max="2" width="4.625" style="161" customWidth="1"/>
    <col min="3" max="3" width="77.375" style="162" customWidth="1"/>
    <col min="4" max="4" width="3.875" style="163" customWidth="1"/>
    <col min="5" max="5" width="1.625" style="163" customWidth="1"/>
    <col min="6" max="6" width="75.5" style="161" customWidth="1"/>
    <col min="7" max="256" width="9" style="161"/>
    <col min="257" max="257" width="1.875" style="161" customWidth="1"/>
    <col min="258" max="258" width="4.625" style="161" customWidth="1"/>
    <col min="259" max="259" width="77.375" style="161" customWidth="1"/>
    <col min="260" max="260" width="3.875" style="161" customWidth="1"/>
    <col min="261" max="261" width="1.625" style="161" customWidth="1"/>
    <col min="262" max="262" width="75.5" style="161" customWidth="1"/>
    <col min="263" max="512" width="9" style="161"/>
    <col min="513" max="513" width="1.875" style="161" customWidth="1"/>
    <col min="514" max="514" width="4.625" style="161" customWidth="1"/>
    <col min="515" max="515" width="77.375" style="161" customWidth="1"/>
    <col min="516" max="516" width="3.875" style="161" customWidth="1"/>
    <col min="517" max="517" width="1.625" style="161" customWidth="1"/>
    <col min="518" max="518" width="75.5" style="161" customWidth="1"/>
    <col min="519" max="768" width="9" style="161"/>
    <col min="769" max="769" width="1.875" style="161" customWidth="1"/>
    <col min="770" max="770" width="4.625" style="161" customWidth="1"/>
    <col min="771" max="771" width="77.375" style="161" customWidth="1"/>
    <col min="772" max="772" width="3.875" style="161" customWidth="1"/>
    <col min="773" max="773" width="1.625" style="161" customWidth="1"/>
    <col min="774" max="774" width="75.5" style="161" customWidth="1"/>
    <col min="775" max="1024" width="9" style="161"/>
    <col min="1025" max="1025" width="1.875" style="161" customWidth="1"/>
    <col min="1026" max="1026" width="4.625" style="161" customWidth="1"/>
    <col min="1027" max="1027" width="77.375" style="161" customWidth="1"/>
    <col min="1028" max="1028" width="3.875" style="161" customWidth="1"/>
    <col min="1029" max="1029" width="1.625" style="161" customWidth="1"/>
    <col min="1030" max="1030" width="75.5" style="161" customWidth="1"/>
    <col min="1031" max="1280" width="9" style="161"/>
    <col min="1281" max="1281" width="1.875" style="161" customWidth="1"/>
    <col min="1282" max="1282" width="4.625" style="161" customWidth="1"/>
    <col min="1283" max="1283" width="77.375" style="161" customWidth="1"/>
    <col min="1284" max="1284" width="3.875" style="161" customWidth="1"/>
    <col min="1285" max="1285" width="1.625" style="161" customWidth="1"/>
    <col min="1286" max="1286" width="75.5" style="161" customWidth="1"/>
    <col min="1287" max="1536" width="9" style="161"/>
    <col min="1537" max="1537" width="1.875" style="161" customWidth="1"/>
    <col min="1538" max="1538" width="4.625" style="161" customWidth="1"/>
    <col min="1539" max="1539" width="77.375" style="161" customWidth="1"/>
    <col min="1540" max="1540" width="3.875" style="161" customWidth="1"/>
    <col min="1541" max="1541" width="1.625" style="161" customWidth="1"/>
    <col min="1542" max="1542" width="75.5" style="161" customWidth="1"/>
    <col min="1543" max="1792" width="9" style="161"/>
    <col min="1793" max="1793" width="1.875" style="161" customWidth="1"/>
    <col min="1794" max="1794" width="4.625" style="161" customWidth="1"/>
    <col min="1795" max="1795" width="77.375" style="161" customWidth="1"/>
    <col min="1796" max="1796" width="3.875" style="161" customWidth="1"/>
    <col min="1797" max="1797" width="1.625" style="161" customWidth="1"/>
    <col min="1798" max="1798" width="75.5" style="161" customWidth="1"/>
    <col min="1799" max="2048" width="9" style="161"/>
    <col min="2049" max="2049" width="1.875" style="161" customWidth="1"/>
    <col min="2050" max="2050" width="4.625" style="161" customWidth="1"/>
    <col min="2051" max="2051" width="77.375" style="161" customWidth="1"/>
    <col min="2052" max="2052" width="3.875" style="161" customWidth="1"/>
    <col min="2053" max="2053" width="1.625" style="161" customWidth="1"/>
    <col min="2054" max="2054" width="75.5" style="161" customWidth="1"/>
    <col min="2055" max="2304" width="9" style="161"/>
    <col min="2305" max="2305" width="1.875" style="161" customWidth="1"/>
    <col min="2306" max="2306" width="4.625" style="161" customWidth="1"/>
    <col min="2307" max="2307" width="77.375" style="161" customWidth="1"/>
    <col min="2308" max="2308" width="3.875" style="161" customWidth="1"/>
    <col min="2309" max="2309" width="1.625" style="161" customWidth="1"/>
    <col min="2310" max="2310" width="75.5" style="161" customWidth="1"/>
    <col min="2311" max="2560" width="9" style="161"/>
    <col min="2561" max="2561" width="1.875" style="161" customWidth="1"/>
    <col min="2562" max="2562" width="4.625" style="161" customWidth="1"/>
    <col min="2563" max="2563" width="77.375" style="161" customWidth="1"/>
    <col min="2564" max="2564" width="3.875" style="161" customWidth="1"/>
    <col min="2565" max="2565" width="1.625" style="161" customWidth="1"/>
    <col min="2566" max="2566" width="75.5" style="161" customWidth="1"/>
    <col min="2567" max="2816" width="9" style="161"/>
    <col min="2817" max="2817" width="1.875" style="161" customWidth="1"/>
    <col min="2818" max="2818" width="4.625" style="161" customWidth="1"/>
    <col min="2819" max="2819" width="77.375" style="161" customWidth="1"/>
    <col min="2820" max="2820" width="3.875" style="161" customWidth="1"/>
    <col min="2821" max="2821" width="1.625" style="161" customWidth="1"/>
    <col min="2822" max="2822" width="75.5" style="161" customWidth="1"/>
    <col min="2823" max="3072" width="9" style="161"/>
    <col min="3073" max="3073" width="1.875" style="161" customWidth="1"/>
    <col min="3074" max="3074" width="4.625" style="161" customWidth="1"/>
    <col min="3075" max="3075" width="77.375" style="161" customWidth="1"/>
    <col min="3076" max="3076" width="3.875" style="161" customWidth="1"/>
    <col min="3077" max="3077" width="1.625" style="161" customWidth="1"/>
    <col min="3078" max="3078" width="75.5" style="161" customWidth="1"/>
    <col min="3079" max="3328" width="9" style="161"/>
    <col min="3329" max="3329" width="1.875" style="161" customWidth="1"/>
    <col min="3330" max="3330" width="4.625" style="161" customWidth="1"/>
    <col min="3331" max="3331" width="77.375" style="161" customWidth="1"/>
    <col min="3332" max="3332" width="3.875" style="161" customWidth="1"/>
    <col min="3333" max="3333" width="1.625" style="161" customWidth="1"/>
    <col min="3334" max="3334" width="75.5" style="161" customWidth="1"/>
    <col min="3335" max="3584" width="9" style="161"/>
    <col min="3585" max="3585" width="1.875" style="161" customWidth="1"/>
    <col min="3586" max="3586" width="4.625" style="161" customWidth="1"/>
    <col min="3587" max="3587" width="77.375" style="161" customWidth="1"/>
    <col min="3588" max="3588" width="3.875" style="161" customWidth="1"/>
    <col min="3589" max="3589" width="1.625" style="161" customWidth="1"/>
    <col min="3590" max="3590" width="75.5" style="161" customWidth="1"/>
    <col min="3591" max="3840" width="9" style="161"/>
    <col min="3841" max="3841" width="1.875" style="161" customWidth="1"/>
    <col min="3842" max="3842" width="4.625" style="161" customWidth="1"/>
    <col min="3843" max="3843" width="77.375" style="161" customWidth="1"/>
    <col min="3844" max="3844" width="3.875" style="161" customWidth="1"/>
    <col min="3845" max="3845" width="1.625" style="161" customWidth="1"/>
    <col min="3846" max="3846" width="75.5" style="161" customWidth="1"/>
    <col min="3847" max="4096" width="9" style="161"/>
    <col min="4097" max="4097" width="1.875" style="161" customWidth="1"/>
    <col min="4098" max="4098" width="4.625" style="161" customWidth="1"/>
    <col min="4099" max="4099" width="77.375" style="161" customWidth="1"/>
    <col min="4100" max="4100" width="3.875" style="161" customWidth="1"/>
    <col min="4101" max="4101" width="1.625" style="161" customWidth="1"/>
    <col min="4102" max="4102" width="75.5" style="161" customWidth="1"/>
    <col min="4103" max="4352" width="9" style="161"/>
    <col min="4353" max="4353" width="1.875" style="161" customWidth="1"/>
    <col min="4354" max="4354" width="4.625" style="161" customWidth="1"/>
    <col min="4355" max="4355" width="77.375" style="161" customWidth="1"/>
    <col min="4356" max="4356" width="3.875" style="161" customWidth="1"/>
    <col min="4357" max="4357" width="1.625" style="161" customWidth="1"/>
    <col min="4358" max="4358" width="75.5" style="161" customWidth="1"/>
    <col min="4359" max="4608" width="9" style="161"/>
    <col min="4609" max="4609" width="1.875" style="161" customWidth="1"/>
    <col min="4610" max="4610" width="4.625" style="161" customWidth="1"/>
    <col min="4611" max="4611" width="77.375" style="161" customWidth="1"/>
    <col min="4612" max="4612" width="3.875" style="161" customWidth="1"/>
    <col min="4613" max="4613" width="1.625" style="161" customWidth="1"/>
    <col min="4614" max="4614" width="75.5" style="161" customWidth="1"/>
    <col min="4615" max="4864" width="9" style="161"/>
    <col min="4865" max="4865" width="1.875" style="161" customWidth="1"/>
    <col min="4866" max="4866" width="4.625" style="161" customWidth="1"/>
    <col min="4867" max="4867" width="77.375" style="161" customWidth="1"/>
    <col min="4868" max="4868" width="3.875" style="161" customWidth="1"/>
    <col min="4869" max="4869" width="1.625" style="161" customWidth="1"/>
    <col min="4870" max="4870" width="75.5" style="161" customWidth="1"/>
    <col min="4871" max="5120" width="9" style="161"/>
    <col min="5121" max="5121" width="1.875" style="161" customWidth="1"/>
    <col min="5122" max="5122" width="4.625" style="161" customWidth="1"/>
    <col min="5123" max="5123" width="77.375" style="161" customWidth="1"/>
    <col min="5124" max="5124" width="3.875" style="161" customWidth="1"/>
    <col min="5125" max="5125" width="1.625" style="161" customWidth="1"/>
    <col min="5126" max="5126" width="75.5" style="161" customWidth="1"/>
    <col min="5127" max="5376" width="9" style="161"/>
    <col min="5377" max="5377" width="1.875" style="161" customWidth="1"/>
    <col min="5378" max="5378" width="4.625" style="161" customWidth="1"/>
    <col min="5379" max="5379" width="77.375" style="161" customWidth="1"/>
    <col min="5380" max="5380" width="3.875" style="161" customWidth="1"/>
    <col min="5381" max="5381" width="1.625" style="161" customWidth="1"/>
    <col min="5382" max="5382" width="75.5" style="161" customWidth="1"/>
    <col min="5383" max="5632" width="9" style="161"/>
    <col min="5633" max="5633" width="1.875" style="161" customWidth="1"/>
    <col min="5634" max="5634" width="4.625" style="161" customWidth="1"/>
    <col min="5635" max="5635" width="77.375" style="161" customWidth="1"/>
    <col min="5636" max="5636" width="3.875" style="161" customWidth="1"/>
    <col min="5637" max="5637" width="1.625" style="161" customWidth="1"/>
    <col min="5638" max="5638" width="75.5" style="161" customWidth="1"/>
    <col min="5639" max="5888" width="9" style="161"/>
    <col min="5889" max="5889" width="1.875" style="161" customWidth="1"/>
    <col min="5890" max="5890" width="4.625" style="161" customWidth="1"/>
    <col min="5891" max="5891" width="77.375" style="161" customWidth="1"/>
    <col min="5892" max="5892" width="3.875" style="161" customWidth="1"/>
    <col min="5893" max="5893" width="1.625" style="161" customWidth="1"/>
    <col min="5894" max="5894" width="75.5" style="161" customWidth="1"/>
    <col min="5895" max="6144" width="9" style="161"/>
    <col min="6145" max="6145" width="1.875" style="161" customWidth="1"/>
    <col min="6146" max="6146" width="4.625" style="161" customWidth="1"/>
    <col min="6147" max="6147" width="77.375" style="161" customWidth="1"/>
    <col min="6148" max="6148" width="3.875" style="161" customWidth="1"/>
    <col min="6149" max="6149" width="1.625" style="161" customWidth="1"/>
    <col min="6150" max="6150" width="75.5" style="161" customWidth="1"/>
    <col min="6151" max="6400" width="9" style="161"/>
    <col min="6401" max="6401" width="1.875" style="161" customWidth="1"/>
    <col min="6402" max="6402" width="4.625" style="161" customWidth="1"/>
    <col min="6403" max="6403" width="77.375" style="161" customWidth="1"/>
    <col min="6404" max="6404" width="3.875" style="161" customWidth="1"/>
    <col min="6405" max="6405" width="1.625" style="161" customWidth="1"/>
    <col min="6406" max="6406" width="75.5" style="161" customWidth="1"/>
    <col min="6407" max="6656" width="9" style="161"/>
    <col min="6657" max="6657" width="1.875" style="161" customWidth="1"/>
    <col min="6658" max="6658" width="4.625" style="161" customWidth="1"/>
    <col min="6659" max="6659" width="77.375" style="161" customWidth="1"/>
    <col min="6660" max="6660" width="3.875" style="161" customWidth="1"/>
    <col min="6661" max="6661" width="1.625" style="161" customWidth="1"/>
    <col min="6662" max="6662" width="75.5" style="161" customWidth="1"/>
    <col min="6663" max="6912" width="9" style="161"/>
    <col min="6913" max="6913" width="1.875" style="161" customWidth="1"/>
    <col min="6914" max="6914" width="4.625" style="161" customWidth="1"/>
    <col min="6915" max="6915" width="77.375" style="161" customWidth="1"/>
    <col min="6916" max="6916" width="3.875" style="161" customWidth="1"/>
    <col min="6917" max="6917" width="1.625" style="161" customWidth="1"/>
    <col min="6918" max="6918" width="75.5" style="161" customWidth="1"/>
    <col min="6919" max="7168" width="9" style="161"/>
    <col min="7169" max="7169" width="1.875" style="161" customWidth="1"/>
    <col min="7170" max="7170" width="4.625" style="161" customWidth="1"/>
    <col min="7171" max="7171" width="77.375" style="161" customWidth="1"/>
    <col min="7172" max="7172" width="3.875" style="161" customWidth="1"/>
    <col min="7173" max="7173" width="1.625" style="161" customWidth="1"/>
    <col min="7174" max="7174" width="75.5" style="161" customWidth="1"/>
    <col min="7175" max="7424" width="9" style="161"/>
    <col min="7425" max="7425" width="1.875" style="161" customWidth="1"/>
    <col min="7426" max="7426" width="4.625" style="161" customWidth="1"/>
    <col min="7427" max="7427" width="77.375" style="161" customWidth="1"/>
    <col min="7428" max="7428" width="3.875" style="161" customWidth="1"/>
    <col min="7429" max="7429" width="1.625" style="161" customWidth="1"/>
    <col min="7430" max="7430" width="75.5" style="161" customWidth="1"/>
    <col min="7431" max="7680" width="9" style="161"/>
    <col min="7681" max="7681" width="1.875" style="161" customWidth="1"/>
    <col min="7682" max="7682" width="4.625" style="161" customWidth="1"/>
    <col min="7683" max="7683" width="77.375" style="161" customWidth="1"/>
    <col min="7684" max="7684" width="3.875" style="161" customWidth="1"/>
    <col min="7685" max="7685" width="1.625" style="161" customWidth="1"/>
    <col min="7686" max="7686" width="75.5" style="161" customWidth="1"/>
    <col min="7687" max="7936" width="9" style="161"/>
    <col min="7937" max="7937" width="1.875" style="161" customWidth="1"/>
    <col min="7938" max="7938" width="4.625" style="161" customWidth="1"/>
    <col min="7939" max="7939" width="77.375" style="161" customWidth="1"/>
    <col min="7940" max="7940" width="3.875" style="161" customWidth="1"/>
    <col min="7941" max="7941" width="1.625" style="161" customWidth="1"/>
    <col min="7942" max="7942" width="75.5" style="161" customWidth="1"/>
    <col min="7943" max="8192" width="9" style="161"/>
    <col min="8193" max="8193" width="1.875" style="161" customWidth="1"/>
    <col min="8194" max="8194" width="4.625" style="161" customWidth="1"/>
    <col min="8195" max="8195" width="77.375" style="161" customWidth="1"/>
    <col min="8196" max="8196" width="3.875" style="161" customWidth="1"/>
    <col min="8197" max="8197" width="1.625" style="161" customWidth="1"/>
    <col min="8198" max="8198" width="75.5" style="161" customWidth="1"/>
    <col min="8199" max="8448" width="9" style="161"/>
    <col min="8449" max="8449" width="1.875" style="161" customWidth="1"/>
    <col min="8450" max="8450" width="4.625" style="161" customWidth="1"/>
    <col min="8451" max="8451" width="77.375" style="161" customWidth="1"/>
    <col min="8452" max="8452" width="3.875" style="161" customWidth="1"/>
    <col min="8453" max="8453" width="1.625" style="161" customWidth="1"/>
    <col min="8454" max="8454" width="75.5" style="161" customWidth="1"/>
    <col min="8455" max="8704" width="9" style="161"/>
    <col min="8705" max="8705" width="1.875" style="161" customWidth="1"/>
    <col min="8706" max="8706" width="4.625" style="161" customWidth="1"/>
    <col min="8707" max="8707" width="77.375" style="161" customWidth="1"/>
    <col min="8708" max="8708" width="3.875" style="161" customWidth="1"/>
    <col min="8709" max="8709" width="1.625" style="161" customWidth="1"/>
    <col min="8710" max="8710" width="75.5" style="161" customWidth="1"/>
    <col min="8711" max="8960" width="9" style="161"/>
    <col min="8961" max="8961" width="1.875" style="161" customWidth="1"/>
    <col min="8962" max="8962" width="4.625" style="161" customWidth="1"/>
    <col min="8963" max="8963" width="77.375" style="161" customWidth="1"/>
    <col min="8964" max="8964" width="3.875" style="161" customWidth="1"/>
    <col min="8965" max="8965" width="1.625" style="161" customWidth="1"/>
    <col min="8966" max="8966" width="75.5" style="161" customWidth="1"/>
    <col min="8967" max="9216" width="9" style="161"/>
    <col min="9217" max="9217" width="1.875" style="161" customWidth="1"/>
    <col min="9218" max="9218" width="4.625" style="161" customWidth="1"/>
    <col min="9219" max="9219" width="77.375" style="161" customWidth="1"/>
    <col min="9220" max="9220" width="3.875" style="161" customWidth="1"/>
    <col min="9221" max="9221" width="1.625" style="161" customWidth="1"/>
    <col min="9222" max="9222" width="75.5" style="161" customWidth="1"/>
    <col min="9223" max="9472" width="9" style="161"/>
    <col min="9473" max="9473" width="1.875" style="161" customWidth="1"/>
    <col min="9474" max="9474" width="4.625" style="161" customWidth="1"/>
    <col min="9475" max="9475" width="77.375" style="161" customWidth="1"/>
    <col min="9476" max="9476" width="3.875" style="161" customWidth="1"/>
    <col min="9477" max="9477" width="1.625" style="161" customWidth="1"/>
    <col min="9478" max="9478" width="75.5" style="161" customWidth="1"/>
    <col min="9479" max="9728" width="9" style="161"/>
    <col min="9729" max="9729" width="1.875" style="161" customWidth="1"/>
    <col min="9730" max="9730" width="4.625" style="161" customWidth="1"/>
    <col min="9731" max="9731" width="77.375" style="161" customWidth="1"/>
    <col min="9732" max="9732" width="3.875" style="161" customWidth="1"/>
    <col min="9733" max="9733" width="1.625" style="161" customWidth="1"/>
    <col min="9734" max="9734" width="75.5" style="161" customWidth="1"/>
    <col min="9735" max="9984" width="9" style="161"/>
    <col min="9985" max="9985" width="1.875" style="161" customWidth="1"/>
    <col min="9986" max="9986" width="4.625" style="161" customWidth="1"/>
    <col min="9987" max="9987" width="77.375" style="161" customWidth="1"/>
    <col min="9988" max="9988" width="3.875" style="161" customWidth="1"/>
    <col min="9989" max="9989" width="1.625" style="161" customWidth="1"/>
    <col min="9990" max="9990" width="75.5" style="161" customWidth="1"/>
    <col min="9991" max="10240" width="9" style="161"/>
    <col min="10241" max="10241" width="1.875" style="161" customWidth="1"/>
    <col min="10242" max="10242" width="4.625" style="161" customWidth="1"/>
    <col min="10243" max="10243" width="77.375" style="161" customWidth="1"/>
    <col min="10244" max="10244" width="3.875" style="161" customWidth="1"/>
    <col min="10245" max="10245" width="1.625" style="161" customWidth="1"/>
    <col min="10246" max="10246" width="75.5" style="161" customWidth="1"/>
    <col min="10247" max="10496" width="9" style="161"/>
    <col min="10497" max="10497" width="1.875" style="161" customWidth="1"/>
    <col min="10498" max="10498" width="4.625" style="161" customWidth="1"/>
    <col min="10499" max="10499" width="77.375" style="161" customWidth="1"/>
    <col min="10500" max="10500" width="3.875" style="161" customWidth="1"/>
    <col min="10501" max="10501" width="1.625" style="161" customWidth="1"/>
    <col min="10502" max="10502" width="75.5" style="161" customWidth="1"/>
    <col min="10503" max="10752" width="9" style="161"/>
    <col min="10753" max="10753" width="1.875" style="161" customWidth="1"/>
    <col min="10754" max="10754" width="4.625" style="161" customWidth="1"/>
    <col min="10755" max="10755" width="77.375" style="161" customWidth="1"/>
    <col min="10756" max="10756" width="3.875" style="161" customWidth="1"/>
    <col min="10757" max="10757" width="1.625" style="161" customWidth="1"/>
    <col min="10758" max="10758" width="75.5" style="161" customWidth="1"/>
    <col min="10759" max="11008" width="9" style="161"/>
    <col min="11009" max="11009" width="1.875" style="161" customWidth="1"/>
    <col min="11010" max="11010" width="4.625" style="161" customWidth="1"/>
    <col min="11011" max="11011" width="77.375" style="161" customWidth="1"/>
    <col min="11012" max="11012" width="3.875" style="161" customWidth="1"/>
    <col min="11013" max="11013" width="1.625" style="161" customWidth="1"/>
    <col min="11014" max="11014" width="75.5" style="161" customWidth="1"/>
    <col min="11015" max="11264" width="9" style="161"/>
    <col min="11265" max="11265" width="1.875" style="161" customWidth="1"/>
    <col min="11266" max="11266" width="4.625" style="161" customWidth="1"/>
    <col min="11267" max="11267" width="77.375" style="161" customWidth="1"/>
    <col min="11268" max="11268" width="3.875" style="161" customWidth="1"/>
    <col min="11269" max="11269" width="1.625" style="161" customWidth="1"/>
    <col min="11270" max="11270" width="75.5" style="161" customWidth="1"/>
    <col min="11271" max="11520" width="9" style="161"/>
    <col min="11521" max="11521" width="1.875" style="161" customWidth="1"/>
    <col min="11522" max="11522" width="4.625" style="161" customWidth="1"/>
    <col min="11523" max="11523" width="77.375" style="161" customWidth="1"/>
    <col min="11524" max="11524" width="3.875" style="161" customWidth="1"/>
    <col min="11525" max="11525" width="1.625" style="161" customWidth="1"/>
    <col min="11526" max="11526" width="75.5" style="161" customWidth="1"/>
    <col min="11527" max="11776" width="9" style="161"/>
    <col min="11777" max="11777" width="1.875" style="161" customWidth="1"/>
    <col min="11778" max="11778" width="4.625" style="161" customWidth="1"/>
    <col min="11779" max="11779" width="77.375" style="161" customWidth="1"/>
    <col min="11780" max="11780" width="3.875" style="161" customWidth="1"/>
    <col min="11781" max="11781" width="1.625" style="161" customWidth="1"/>
    <col min="11782" max="11782" width="75.5" style="161" customWidth="1"/>
    <col min="11783" max="12032" width="9" style="161"/>
    <col min="12033" max="12033" width="1.875" style="161" customWidth="1"/>
    <col min="12034" max="12034" width="4.625" style="161" customWidth="1"/>
    <col min="12035" max="12035" width="77.375" style="161" customWidth="1"/>
    <col min="12036" max="12036" width="3.875" style="161" customWidth="1"/>
    <col min="12037" max="12037" width="1.625" style="161" customWidth="1"/>
    <col min="12038" max="12038" width="75.5" style="161" customWidth="1"/>
    <col min="12039" max="12288" width="9" style="161"/>
    <col min="12289" max="12289" width="1.875" style="161" customWidth="1"/>
    <col min="12290" max="12290" width="4.625" style="161" customWidth="1"/>
    <col min="12291" max="12291" width="77.375" style="161" customWidth="1"/>
    <col min="12292" max="12292" width="3.875" style="161" customWidth="1"/>
    <col min="12293" max="12293" width="1.625" style="161" customWidth="1"/>
    <col min="12294" max="12294" width="75.5" style="161" customWidth="1"/>
    <col min="12295" max="12544" width="9" style="161"/>
    <col min="12545" max="12545" width="1.875" style="161" customWidth="1"/>
    <col min="12546" max="12546" width="4.625" style="161" customWidth="1"/>
    <col min="12547" max="12547" width="77.375" style="161" customWidth="1"/>
    <col min="12548" max="12548" width="3.875" style="161" customWidth="1"/>
    <col min="12549" max="12549" width="1.625" style="161" customWidth="1"/>
    <col min="12550" max="12550" width="75.5" style="161" customWidth="1"/>
    <col min="12551" max="12800" width="9" style="161"/>
    <col min="12801" max="12801" width="1.875" style="161" customWidth="1"/>
    <col min="12802" max="12802" width="4.625" style="161" customWidth="1"/>
    <col min="12803" max="12803" width="77.375" style="161" customWidth="1"/>
    <col min="12804" max="12804" width="3.875" style="161" customWidth="1"/>
    <col min="12805" max="12805" width="1.625" style="161" customWidth="1"/>
    <col min="12806" max="12806" width="75.5" style="161" customWidth="1"/>
    <col min="12807" max="13056" width="9" style="161"/>
    <col min="13057" max="13057" width="1.875" style="161" customWidth="1"/>
    <col min="13058" max="13058" width="4.625" style="161" customWidth="1"/>
    <col min="13059" max="13059" width="77.375" style="161" customWidth="1"/>
    <col min="13060" max="13060" width="3.875" style="161" customWidth="1"/>
    <col min="13061" max="13061" width="1.625" style="161" customWidth="1"/>
    <col min="13062" max="13062" width="75.5" style="161" customWidth="1"/>
    <col min="13063" max="13312" width="9" style="161"/>
    <col min="13313" max="13313" width="1.875" style="161" customWidth="1"/>
    <col min="13314" max="13314" width="4.625" style="161" customWidth="1"/>
    <col min="13315" max="13315" width="77.375" style="161" customWidth="1"/>
    <col min="13316" max="13316" width="3.875" style="161" customWidth="1"/>
    <col min="13317" max="13317" width="1.625" style="161" customWidth="1"/>
    <col min="13318" max="13318" width="75.5" style="161" customWidth="1"/>
    <col min="13319" max="13568" width="9" style="161"/>
    <col min="13569" max="13569" width="1.875" style="161" customWidth="1"/>
    <col min="13570" max="13570" width="4.625" style="161" customWidth="1"/>
    <col min="13571" max="13571" width="77.375" style="161" customWidth="1"/>
    <col min="13572" max="13572" width="3.875" style="161" customWidth="1"/>
    <col min="13573" max="13573" width="1.625" style="161" customWidth="1"/>
    <col min="13574" max="13574" width="75.5" style="161" customWidth="1"/>
    <col min="13575" max="13824" width="9" style="161"/>
    <col min="13825" max="13825" width="1.875" style="161" customWidth="1"/>
    <col min="13826" max="13826" width="4.625" style="161" customWidth="1"/>
    <col min="13827" max="13827" width="77.375" style="161" customWidth="1"/>
    <col min="13828" max="13828" width="3.875" style="161" customWidth="1"/>
    <col min="13829" max="13829" width="1.625" style="161" customWidth="1"/>
    <col min="13830" max="13830" width="75.5" style="161" customWidth="1"/>
    <col min="13831" max="14080" width="9" style="161"/>
    <col min="14081" max="14081" width="1.875" style="161" customWidth="1"/>
    <col min="14082" max="14082" width="4.625" style="161" customWidth="1"/>
    <col min="14083" max="14083" width="77.375" style="161" customWidth="1"/>
    <col min="14084" max="14084" width="3.875" style="161" customWidth="1"/>
    <col min="14085" max="14085" width="1.625" style="161" customWidth="1"/>
    <col min="14086" max="14086" width="75.5" style="161" customWidth="1"/>
    <col min="14087" max="14336" width="9" style="161"/>
    <col min="14337" max="14337" width="1.875" style="161" customWidth="1"/>
    <col min="14338" max="14338" width="4.625" style="161" customWidth="1"/>
    <col min="14339" max="14339" width="77.375" style="161" customWidth="1"/>
    <col min="14340" max="14340" width="3.875" style="161" customWidth="1"/>
    <col min="14341" max="14341" width="1.625" style="161" customWidth="1"/>
    <col min="14342" max="14342" width="75.5" style="161" customWidth="1"/>
    <col min="14343" max="14592" width="9" style="161"/>
    <col min="14593" max="14593" width="1.875" style="161" customWidth="1"/>
    <col min="14594" max="14594" width="4.625" style="161" customWidth="1"/>
    <col min="14595" max="14595" width="77.375" style="161" customWidth="1"/>
    <col min="14596" max="14596" width="3.875" style="161" customWidth="1"/>
    <col min="14597" max="14597" width="1.625" style="161" customWidth="1"/>
    <col min="14598" max="14598" width="75.5" style="161" customWidth="1"/>
    <col min="14599" max="14848" width="9" style="161"/>
    <col min="14849" max="14849" width="1.875" style="161" customWidth="1"/>
    <col min="14850" max="14850" width="4.625" style="161" customWidth="1"/>
    <col min="14851" max="14851" width="77.375" style="161" customWidth="1"/>
    <col min="14852" max="14852" width="3.875" style="161" customWidth="1"/>
    <col min="14853" max="14853" width="1.625" style="161" customWidth="1"/>
    <col min="14854" max="14854" width="75.5" style="161" customWidth="1"/>
    <col min="14855" max="15104" width="9" style="161"/>
    <col min="15105" max="15105" width="1.875" style="161" customWidth="1"/>
    <col min="15106" max="15106" width="4.625" style="161" customWidth="1"/>
    <col min="15107" max="15107" width="77.375" style="161" customWidth="1"/>
    <col min="15108" max="15108" width="3.875" style="161" customWidth="1"/>
    <col min="15109" max="15109" width="1.625" style="161" customWidth="1"/>
    <col min="15110" max="15110" width="75.5" style="161" customWidth="1"/>
    <col min="15111" max="15360" width="9" style="161"/>
    <col min="15361" max="15361" width="1.875" style="161" customWidth="1"/>
    <col min="15362" max="15362" width="4.625" style="161" customWidth="1"/>
    <col min="15363" max="15363" width="77.375" style="161" customWidth="1"/>
    <col min="15364" max="15364" width="3.875" style="161" customWidth="1"/>
    <col min="15365" max="15365" width="1.625" style="161" customWidth="1"/>
    <col min="15366" max="15366" width="75.5" style="161" customWidth="1"/>
    <col min="15367" max="15616" width="9" style="161"/>
    <col min="15617" max="15617" width="1.875" style="161" customWidth="1"/>
    <col min="15618" max="15618" width="4.625" style="161" customWidth="1"/>
    <col min="15619" max="15619" width="77.375" style="161" customWidth="1"/>
    <col min="15620" max="15620" width="3.875" style="161" customWidth="1"/>
    <col min="15621" max="15621" width="1.625" style="161" customWidth="1"/>
    <col min="15622" max="15622" width="75.5" style="161" customWidth="1"/>
    <col min="15623" max="15872" width="9" style="161"/>
    <col min="15873" max="15873" width="1.875" style="161" customWidth="1"/>
    <col min="15874" max="15874" width="4.625" style="161" customWidth="1"/>
    <col min="15875" max="15875" width="77.375" style="161" customWidth="1"/>
    <col min="15876" max="15876" width="3.875" style="161" customWidth="1"/>
    <col min="15877" max="15877" width="1.625" style="161" customWidth="1"/>
    <col min="15878" max="15878" width="75.5" style="161" customWidth="1"/>
    <col min="15879" max="16128" width="9" style="161"/>
    <col min="16129" max="16129" width="1.875" style="161" customWidth="1"/>
    <col min="16130" max="16130" width="4.625" style="161" customWidth="1"/>
    <col min="16131" max="16131" width="77.375" style="161" customWidth="1"/>
    <col min="16132" max="16132" width="3.875" style="161" customWidth="1"/>
    <col min="16133" max="16133" width="1.625" style="161" customWidth="1"/>
    <col min="16134" max="16134" width="75.5" style="161" customWidth="1"/>
    <col min="16135" max="16384" width="9" style="161"/>
  </cols>
  <sheetData>
    <row r="1" spans="2:5" ht="19.5" thickBot="1" x14ac:dyDescent="0.45"/>
    <row r="2" spans="2:5" ht="13.5" customHeight="1" x14ac:dyDescent="0.4">
      <c r="B2" s="164"/>
      <c r="C2" s="165"/>
      <c r="D2" s="166"/>
      <c r="E2" s="162"/>
    </row>
    <row r="3" spans="2:5" ht="20.25" customHeight="1" x14ac:dyDescent="0.4">
      <c r="B3" s="167"/>
      <c r="C3" s="168" t="s">
        <v>196</v>
      </c>
      <c r="D3" s="169"/>
      <c r="E3" s="170"/>
    </row>
    <row r="4" spans="2:5" s="174" customFormat="1" x14ac:dyDescent="0.4">
      <c r="B4" s="171"/>
      <c r="C4" s="172"/>
      <c r="D4" s="173"/>
      <c r="E4" s="172"/>
    </row>
    <row r="5" spans="2:5" s="174" customFormat="1" ht="17.25" customHeight="1" x14ac:dyDescent="0.4">
      <c r="B5" s="171"/>
      <c r="C5" s="175" t="s">
        <v>197</v>
      </c>
      <c r="D5" s="173"/>
      <c r="E5" s="172"/>
    </row>
    <row r="6" spans="2:5" s="174" customFormat="1" ht="118.5" customHeight="1" x14ac:dyDescent="0.4">
      <c r="B6" s="171"/>
      <c r="C6" s="172" t="s">
        <v>198</v>
      </c>
      <c r="D6" s="173"/>
      <c r="E6" s="172"/>
    </row>
    <row r="7" spans="2:5" s="174" customFormat="1" ht="11.25" customHeight="1" x14ac:dyDescent="0.4">
      <c r="B7" s="171"/>
      <c r="C7" s="172"/>
      <c r="D7" s="173"/>
      <c r="E7" s="172"/>
    </row>
    <row r="8" spans="2:5" s="174" customFormat="1" ht="17.25" customHeight="1" x14ac:dyDescent="0.4">
      <c r="B8" s="171"/>
      <c r="C8" s="175" t="s">
        <v>199</v>
      </c>
      <c r="D8" s="173"/>
      <c r="E8" s="172"/>
    </row>
    <row r="9" spans="2:5" s="174" customFormat="1" ht="237" customHeight="1" x14ac:dyDescent="0.4">
      <c r="B9" s="171"/>
      <c r="C9" s="176" t="s">
        <v>200</v>
      </c>
      <c r="D9" s="173"/>
      <c r="E9" s="172"/>
    </row>
    <row r="10" spans="2:5" s="174" customFormat="1" ht="11.25" customHeight="1" x14ac:dyDescent="0.4">
      <c r="B10" s="171"/>
      <c r="C10" s="172"/>
      <c r="D10" s="173"/>
      <c r="E10" s="172"/>
    </row>
    <row r="11" spans="2:5" s="174" customFormat="1" ht="18" customHeight="1" x14ac:dyDescent="0.4">
      <c r="B11" s="171"/>
      <c r="C11" s="175" t="s">
        <v>201</v>
      </c>
      <c r="D11" s="173"/>
      <c r="E11" s="172"/>
    </row>
    <row r="12" spans="2:5" s="174" customFormat="1" ht="66.75" customHeight="1" x14ac:dyDescent="0.4">
      <c r="B12" s="171"/>
      <c r="C12" s="172" t="s">
        <v>203</v>
      </c>
      <c r="D12" s="173"/>
      <c r="E12" s="172"/>
    </row>
    <row r="13" spans="2:5" s="174" customFormat="1" ht="9" customHeight="1" x14ac:dyDescent="0.4">
      <c r="B13" s="171"/>
      <c r="C13" s="172"/>
      <c r="D13" s="173"/>
      <c r="E13" s="172"/>
    </row>
    <row r="14" spans="2:5" s="174" customFormat="1" ht="16.5" customHeight="1" x14ac:dyDescent="0.4">
      <c r="B14" s="171"/>
      <c r="C14" s="176" t="s">
        <v>202</v>
      </c>
      <c r="D14" s="177"/>
      <c r="E14" s="176"/>
    </row>
    <row r="15" spans="2:5" s="174" customFormat="1" ht="9" customHeight="1" x14ac:dyDescent="0.4">
      <c r="B15" s="171"/>
      <c r="C15" s="176"/>
      <c r="D15" s="177"/>
      <c r="E15" s="176"/>
    </row>
    <row r="16" spans="2:5" s="174" customFormat="1" ht="90.75" customHeight="1" x14ac:dyDescent="0.4">
      <c r="B16" s="171"/>
      <c r="C16" s="172" t="s">
        <v>204</v>
      </c>
      <c r="D16" s="173"/>
      <c r="E16" s="172"/>
    </row>
    <row r="17" spans="2:5" s="174" customFormat="1" ht="5.25" customHeight="1" thickBot="1" x14ac:dyDescent="0.45">
      <c r="B17" s="178"/>
      <c r="C17" s="179"/>
      <c r="D17" s="180"/>
      <c r="E17" s="181"/>
    </row>
    <row r="18" spans="2:5" s="174" customFormat="1" x14ac:dyDescent="0.4">
      <c r="C18" s="172"/>
      <c r="D18" s="181"/>
      <c r="E18" s="181"/>
    </row>
    <row r="19" spans="2:5" s="174" customFormat="1" x14ac:dyDescent="0.4">
      <c r="C19" s="182"/>
      <c r="D19" s="183"/>
      <c r="E19" s="183"/>
    </row>
    <row r="20" spans="2:5" s="174" customFormat="1" x14ac:dyDescent="0.4">
      <c r="C20" s="172"/>
      <c r="D20" s="181"/>
      <c r="E20" s="181"/>
    </row>
    <row r="21" spans="2:5" s="174" customFormat="1" x14ac:dyDescent="0.4">
      <c r="C21" s="172"/>
      <c r="D21" s="181"/>
      <c r="E21" s="181"/>
    </row>
    <row r="22" spans="2:5" s="174" customFormat="1" x14ac:dyDescent="0.4">
      <c r="C22" s="172"/>
      <c r="D22" s="181"/>
      <c r="E22" s="181"/>
    </row>
    <row r="23" spans="2:5" s="174" customFormat="1" x14ac:dyDescent="0.4">
      <c r="C23" s="172"/>
      <c r="D23" s="181"/>
      <c r="E23" s="181"/>
    </row>
    <row r="24" spans="2:5" s="174" customFormat="1" x14ac:dyDescent="0.4">
      <c r="C24" s="172"/>
      <c r="D24" s="181"/>
      <c r="E24" s="181"/>
    </row>
    <row r="25" spans="2:5" s="174" customFormat="1" x14ac:dyDescent="0.4">
      <c r="C25" s="172"/>
      <c r="D25" s="181"/>
      <c r="E25" s="181"/>
    </row>
    <row r="26" spans="2:5" s="174" customFormat="1" x14ac:dyDescent="0.4">
      <c r="C26" s="172"/>
      <c r="D26" s="181"/>
      <c r="E26" s="181"/>
    </row>
    <row r="27" spans="2:5" s="174" customFormat="1" x14ac:dyDescent="0.4">
      <c r="C27" s="172"/>
      <c r="D27" s="181"/>
      <c r="E27" s="181"/>
    </row>
    <row r="28" spans="2:5" s="174" customFormat="1" x14ac:dyDescent="0.4">
      <c r="C28" s="172"/>
      <c r="D28" s="181"/>
      <c r="E28" s="181"/>
    </row>
    <row r="29" spans="2:5" s="174" customFormat="1" x14ac:dyDescent="0.4">
      <c r="C29" s="172"/>
      <c r="D29" s="181"/>
      <c r="E29" s="181"/>
    </row>
    <row r="30" spans="2:5" s="174" customFormat="1" x14ac:dyDescent="0.4">
      <c r="C30" s="172"/>
      <c r="D30" s="181"/>
      <c r="E30" s="181"/>
    </row>
    <row r="31" spans="2:5" s="174" customFormat="1" x14ac:dyDescent="0.4">
      <c r="C31" s="172"/>
      <c r="D31" s="181"/>
      <c r="E31" s="181"/>
    </row>
    <row r="32" spans="2:5" s="174" customFormat="1" x14ac:dyDescent="0.4">
      <c r="C32" s="172"/>
      <c r="D32" s="181"/>
      <c r="E32" s="181"/>
    </row>
    <row r="33" spans="3:5" s="174" customFormat="1" x14ac:dyDescent="0.4">
      <c r="C33" s="172"/>
      <c r="D33" s="181"/>
      <c r="E33" s="181"/>
    </row>
    <row r="34" spans="3:5" s="174" customFormat="1" x14ac:dyDescent="0.4">
      <c r="C34" s="172"/>
      <c r="D34" s="181"/>
      <c r="E34" s="181"/>
    </row>
    <row r="35" spans="3:5" s="174" customFormat="1" x14ac:dyDescent="0.4">
      <c r="C35" s="172"/>
      <c r="D35" s="181"/>
      <c r="E35" s="181"/>
    </row>
    <row r="36" spans="3:5" s="174" customFormat="1" x14ac:dyDescent="0.4">
      <c r="C36" s="172"/>
      <c r="D36" s="181"/>
      <c r="E36" s="181"/>
    </row>
  </sheetData>
  <phoneticPr fontId="1"/>
  <pageMargins left="0.70866141732283472" right="0.70866141732283472" top="1.7322834645669292" bottom="0.74803149606299213" header="0.31496062992125984" footer="0.31496062992125984"/>
  <pageSetup paperSize="9" scale="93" orientation="portrait" r:id="rId1"/>
  <colBreaks count="1" manualBreakCount="1">
    <brk id="4" min="1"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27" customWidth="1"/>
    <col min="11" max="11" width="9" style="145" customWidth="1"/>
    <col min="12" max="12" width="4.875" style="139" customWidth="1"/>
    <col min="13" max="13" width="9" style="222"/>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26" t="s">
        <v>168</v>
      </c>
      <c r="K2" s="140" t="s">
        <v>169</v>
      </c>
      <c r="L2" s="222"/>
    </row>
    <row r="3" spans="1:15" s="152" customFormat="1" ht="35.1" customHeight="1" x14ac:dyDescent="0.15">
      <c r="A3" s="210" t="s">
        <v>217</v>
      </c>
      <c r="B3" s="153"/>
      <c r="C3" s="146"/>
      <c r="D3" s="147">
        <v>4401</v>
      </c>
      <c r="E3" s="148" t="str">
        <f t="shared" ref="E3:E4" si="0">HYPERLINK(O3,N3)</f>
        <v>配電盤・制御盤組立技能・技術</v>
      </c>
      <c r="F3" s="217" t="s">
        <v>249</v>
      </c>
      <c r="G3" s="208" t="s">
        <v>171</v>
      </c>
      <c r="H3" s="147">
        <v>10</v>
      </c>
      <c r="I3" s="147">
        <v>5</v>
      </c>
      <c r="J3" s="155">
        <v>24500</v>
      </c>
      <c r="K3" s="149"/>
      <c r="L3" s="156"/>
      <c r="M3" s="150"/>
      <c r="N3" s="209" t="s">
        <v>178</v>
      </c>
      <c r="O3" s="151" t="str">
        <f t="shared" ref="O3:O4" si="1">"https://www.uitec.jeed.go.jp/training/2022/"&amp;D3&amp;".pdf"</f>
        <v>https://www.uitec.jeed.go.jp/training/2022/4401.pdf</v>
      </c>
    </row>
    <row r="4" spans="1:15" s="152" customFormat="1" ht="35.1" customHeight="1" x14ac:dyDescent="0.15">
      <c r="A4" s="210" t="s">
        <v>217</v>
      </c>
      <c r="B4" s="153"/>
      <c r="C4" s="146"/>
      <c r="D4" s="147">
        <v>4403</v>
      </c>
      <c r="E4" s="148" t="str">
        <f t="shared" si="0"/>
        <v>配電盤・制御盤－指導技術編－</v>
      </c>
      <c r="F4" s="207" t="s">
        <v>250</v>
      </c>
      <c r="G4" s="208" t="s">
        <v>171</v>
      </c>
      <c r="H4" s="147">
        <v>10</v>
      </c>
      <c r="I4" s="147">
        <v>5</v>
      </c>
      <c r="J4" s="155">
        <v>24500</v>
      </c>
      <c r="K4" s="149"/>
      <c r="L4" s="156"/>
      <c r="M4" s="150"/>
      <c r="N4" s="209" t="s">
        <v>179</v>
      </c>
      <c r="O4" s="151" t="str">
        <f t="shared" si="1"/>
        <v>https://www.uitec.jeed.go.jp/training/2022/4403.pdf</v>
      </c>
    </row>
    <row r="7" spans="1:15" s="145" customFormat="1" ht="18.75" x14ac:dyDescent="0.4">
      <c r="A7" s="199"/>
      <c r="B7" s="137"/>
      <c r="C7" s="137"/>
      <c r="D7" s="142"/>
      <c r="E7" s="143"/>
      <c r="F7" s="144"/>
      <c r="G7" s="203"/>
      <c r="H7" s="142"/>
      <c r="I7" s="142"/>
      <c r="J7" s="297" t="s">
        <v>170</v>
      </c>
      <c r="L7" s="139"/>
      <c r="M7" s="222"/>
      <c r="N7" s="139"/>
      <c r="O7" s="139"/>
    </row>
  </sheetData>
  <autoFilter ref="A2:K4"/>
  <mergeCells count="1">
    <mergeCell ref="C1:K1"/>
  </mergeCells>
  <phoneticPr fontId="1"/>
  <hyperlinks>
    <hyperlink ref="J7"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30" customWidth="1"/>
    <col min="11" max="11" width="9" style="145" customWidth="1"/>
    <col min="12" max="12" width="4.875" style="139" customWidth="1"/>
    <col min="13" max="13" width="9" style="225"/>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29" t="s">
        <v>168</v>
      </c>
      <c r="K2" s="140" t="s">
        <v>169</v>
      </c>
      <c r="L2" s="225"/>
    </row>
    <row r="3" spans="1:15" s="152" customFormat="1" ht="35.1" customHeight="1" x14ac:dyDescent="0.15">
      <c r="A3" s="210" t="s">
        <v>217</v>
      </c>
      <c r="B3" s="153"/>
      <c r="C3" s="146"/>
      <c r="D3" s="147">
        <v>4405</v>
      </c>
      <c r="E3" s="148" t="str">
        <f t="shared" ref="E3:E6" si="0">HYPERLINK(O3,N3)</f>
        <v>実践電気機器（変圧器）</v>
      </c>
      <c r="F3" s="207" t="s">
        <v>240</v>
      </c>
      <c r="G3" s="208" t="s">
        <v>171</v>
      </c>
      <c r="H3" s="147">
        <v>8</v>
      </c>
      <c r="I3" s="147">
        <v>2</v>
      </c>
      <c r="J3" s="155">
        <v>6000</v>
      </c>
      <c r="K3" s="149"/>
      <c r="L3" s="156"/>
      <c r="M3" s="150"/>
      <c r="N3" s="209" t="s">
        <v>175</v>
      </c>
      <c r="O3" s="151" t="str">
        <f t="shared" ref="O3:O6" si="1">"https://www.uitec.jeed.go.jp/training/2022/"&amp;D3&amp;".pdf"</f>
        <v>https://www.uitec.jeed.go.jp/training/2022/4405.pdf</v>
      </c>
    </row>
    <row r="4" spans="1:15" s="152" customFormat="1" ht="35.1" customHeight="1" x14ac:dyDescent="0.15">
      <c r="A4" s="210" t="s">
        <v>217</v>
      </c>
      <c r="B4" s="153"/>
      <c r="C4" s="146"/>
      <c r="D4" s="147">
        <v>4406</v>
      </c>
      <c r="E4" s="148" t="str">
        <f t="shared" si="0"/>
        <v>実践電気機器（交流回転機）</v>
      </c>
      <c r="F4" s="207" t="s">
        <v>247</v>
      </c>
      <c r="G4" s="208" t="s">
        <v>171</v>
      </c>
      <c r="H4" s="147">
        <v>8</v>
      </c>
      <c r="I4" s="147">
        <v>3</v>
      </c>
      <c r="J4" s="155">
        <v>8500</v>
      </c>
      <c r="K4" s="149"/>
      <c r="L4" s="156"/>
      <c r="M4" s="150"/>
      <c r="N4" s="209" t="s">
        <v>176</v>
      </c>
      <c r="O4" s="151" t="str">
        <f t="shared" si="1"/>
        <v>https://www.uitec.jeed.go.jp/training/2022/4406.pdf</v>
      </c>
    </row>
    <row r="5" spans="1:15" s="152" customFormat="1" ht="35.1" customHeight="1" x14ac:dyDescent="0.15">
      <c r="A5" s="210" t="s">
        <v>217</v>
      </c>
      <c r="B5" s="153"/>
      <c r="C5" s="146"/>
      <c r="D5" s="147">
        <v>4407</v>
      </c>
      <c r="E5" s="148" t="str">
        <f t="shared" si="0"/>
        <v>実践電気機器（直流回転機）</v>
      </c>
      <c r="F5" s="207" t="s">
        <v>248</v>
      </c>
      <c r="G5" s="208" t="s">
        <v>171</v>
      </c>
      <c r="H5" s="147">
        <v>8</v>
      </c>
      <c r="I5" s="147">
        <v>3</v>
      </c>
      <c r="J5" s="155">
        <v>8500</v>
      </c>
      <c r="K5" s="149"/>
      <c r="L5" s="156"/>
      <c r="M5" s="150"/>
      <c r="N5" s="209" t="s">
        <v>177</v>
      </c>
      <c r="O5" s="151" t="str">
        <f t="shared" si="1"/>
        <v>https://www.uitec.jeed.go.jp/training/2022/4407.pdf</v>
      </c>
    </row>
    <row r="6" spans="1:15" s="152" customFormat="1" ht="35.1" customHeight="1" x14ac:dyDescent="0.15">
      <c r="A6" s="210" t="s">
        <v>217</v>
      </c>
      <c r="B6" s="153"/>
      <c r="C6" s="146"/>
      <c r="D6" s="147">
        <v>4408</v>
      </c>
      <c r="E6" s="148" t="str">
        <f t="shared" si="0"/>
        <v>大地抵抗率の計測と接地設計</v>
      </c>
      <c r="F6" s="217" t="s">
        <v>237</v>
      </c>
      <c r="G6" s="208" t="s">
        <v>171</v>
      </c>
      <c r="H6" s="147">
        <v>10</v>
      </c>
      <c r="I6" s="147">
        <v>2</v>
      </c>
      <c r="J6" s="155">
        <v>6000</v>
      </c>
      <c r="K6" s="149"/>
      <c r="L6" s="156"/>
      <c r="M6" s="150"/>
      <c r="N6" s="209" t="s">
        <v>180</v>
      </c>
      <c r="O6" s="151" t="str">
        <f t="shared" si="1"/>
        <v>https://www.uitec.jeed.go.jp/training/2022/4408.pdf</v>
      </c>
    </row>
    <row r="9" spans="1:15" s="145" customFormat="1" ht="18.75" x14ac:dyDescent="0.4">
      <c r="A9" s="199"/>
      <c r="B9" s="137"/>
      <c r="C9" s="137"/>
      <c r="D9" s="142"/>
      <c r="E9" s="143"/>
      <c r="F9" s="144"/>
      <c r="G9" s="203"/>
      <c r="H9" s="142"/>
      <c r="I9" s="142"/>
      <c r="J9" s="297" t="s">
        <v>170</v>
      </c>
      <c r="L9" s="139"/>
      <c r="M9" s="225"/>
      <c r="N9" s="139"/>
      <c r="O9" s="139"/>
    </row>
  </sheetData>
  <autoFilter ref="A2:K6"/>
  <mergeCells count="1">
    <mergeCell ref="C1:K1"/>
  </mergeCells>
  <phoneticPr fontId="1"/>
  <hyperlinks>
    <hyperlink ref="J9"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33" customWidth="1"/>
    <col min="11" max="11" width="9" style="145" customWidth="1"/>
    <col min="12" max="12" width="4.875" style="139" customWidth="1"/>
    <col min="13" max="13" width="9" style="228"/>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32" t="s">
        <v>168</v>
      </c>
      <c r="K2" s="140" t="s">
        <v>169</v>
      </c>
      <c r="L2" s="228"/>
    </row>
    <row r="3" spans="1:15" s="152" customFormat="1" ht="35.1" customHeight="1" x14ac:dyDescent="0.15">
      <c r="A3" s="210" t="s">
        <v>217</v>
      </c>
      <c r="B3" s="153"/>
      <c r="C3" s="146"/>
      <c r="D3" s="147">
        <v>4409</v>
      </c>
      <c r="E3" s="148" t="str">
        <f t="shared" ref="E3:E6" si="0">HYPERLINK(O3,N3)</f>
        <v>太陽電池の基礎技術
(独立型太陽光発電システム)</v>
      </c>
      <c r="F3" s="217" t="s">
        <v>251</v>
      </c>
      <c r="G3" s="208" t="s">
        <v>171</v>
      </c>
      <c r="H3" s="147">
        <v>10</v>
      </c>
      <c r="I3" s="147">
        <v>2</v>
      </c>
      <c r="J3" s="155">
        <v>6000</v>
      </c>
      <c r="K3" s="149"/>
      <c r="L3" s="156"/>
      <c r="M3" s="150"/>
      <c r="N3" s="209" t="s">
        <v>252</v>
      </c>
      <c r="O3" s="151" t="str">
        <f t="shared" ref="O3:O6" si="1">"https://www.uitec.jeed.go.jp/training/2022/"&amp;D3&amp;".pdf"</f>
        <v>https://www.uitec.jeed.go.jp/training/2022/4409.pdf</v>
      </c>
    </row>
    <row r="4" spans="1:15" s="152" customFormat="1" ht="35.1" customHeight="1" x14ac:dyDescent="0.15">
      <c r="A4" s="210" t="s">
        <v>217</v>
      </c>
      <c r="B4" s="153"/>
      <c r="C4" s="146"/>
      <c r="D4" s="147">
        <v>4410</v>
      </c>
      <c r="E4" s="148" t="str">
        <f t="shared" si="0"/>
        <v>環境・エネルギー有効利用技術</v>
      </c>
      <c r="F4" s="207" t="s">
        <v>253</v>
      </c>
      <c r="G4" s="208" t="s">
        <v>171</v>
      </c>
      <c r="H4" s="147">
        <v>20</v>
      </c>
      <c r="I4" s="147">
        <v>4</v>
      </c>
      <c r="J4" s="155">
        <v>11500</v>
      </c>
      <c r="K4" s="149"/>
      <c r="L4" s="156"/>
      <c r="M4" s="150"/>
      <c r="N4" s="209" t="s">
        <v>254</v>
      </c>
      <c r="O4" s="151" t="str">
        <f t="shared" si="1"/>
        <v>https://www.uitec.jeed.go.jp/training/2022/4410.pdf</v>
      </c>
    </row>
    <row r="5" spans="1:15" s="152" customFormat="1" ht="35.1" customHeight="1" x14ac:dyDescent="0.15">
      <c r="A5" s="210" t="s">
        <v>217</v>
      </c>
      <c r="B5" s="153"/>
      <c r="C5" s="157"/>
      <c r="D5" s="147">
        <v>4412</v>
      </c>
      <c r="E5" s="148" t="str">
        <f t="shared" si="0"/>
        <v>二次電池の利用技術</v>
      </c>
      <c r="F5" s="207" t="s">
        <v>255</v>
      </c>
      <c r="G5" s="208" t="s">
        <v>171</v>
      </c>
      <c r="H5" s="147">
        <v>10</v>
      </c>
      <c r="I5" s="147">
        <v>2</v>
      </c>
      <c r="J5" s="155">
        <v>6000</v>
      </c>
      <c r="K5" s="149"/>
      <c r="L5" s="156"/>
      <c r="M5" s="150"/>
      <c r="N5" s="209" t="s">
        <v>181</v>
      </c>
      <c r="O5" s="151" t="str">
        <f t="shared" si="1"/>
        <v>https://www.uitec.jeed.go.jp/training/2022/4412.pdf</v>
      </c>
    </row>
    <row r="6" spans="1:15" s="152" customFormat="1" ht="35.1" customHeight="1" x14ac:dyDescent="0.15">
      <c r="A6" s="210" t="s">
        <v>217</v>
      </c>
      <c r="B6" s="153"/>
      <c r="C6" s="146"/>
      <c r="D6" s="147">
        <v>4413</v>
      </c>
      <c r="E6" s="148" t="str">
        <f t="shared" si="0"/>
        <v>燃料電池の基礎</v>
      </c>
      <c r="F6" s="207" t="s">
        <v>256</v>
      </c>
      <c r="G6" s="208" t="s">
        <v>171</v>
      </c>
      <c r="H6" s="147">
        <v>10</v>
      </c>
      <c r="I6" s="147">
        <v>2</v>
      </c>
      <c r="J6" s="155">
        <v>6000</v>
      </c>
      <c r="K6" s="149"/>
      <c r="L6" s="156"/>
      <c r="M6" s="150"/>
      <c r="N6" s="209" t="s">
        <v>257</v>
      </c>
      <c r="O6" s="151" t="str">
        <f t="shared" si="1"/>
        <v>https://www.uitec.jeed.go.jp/training/2022/4413.pdf</v>
      </c>
    </row>
    <row r="9" spans="1:15" s="145" customFormat="1" ht="18.75" x14ac:dyDescent="0.4">
      <c r="A9" s="199"/>
      <c r="B9" s="137"/>
      <c r="C9" s="137"/>
      <c r="D9" s="142"/>
      <c r="E9" s="143"/>
      <c r="F9" s="144"/>
      <c r="G9" s="203"/>
      <c r="H9" s="142"/>
      <c r="I9" s="142"/>
      <c r="J9" s="297" t="s">
        <v>170</v>
      </c>
      <c r="L9" s="139"/>
      <c r="M9" s="228"/>
      <c r="N9" s="139"/>
      <c r="O9" s="139"/>
    </row>
  </sheetData>
  <autoFilter ref="A2:K6"/>
  <mergeCells count="1">
    <mergeCell ref="C1:K1"/>
  </mergeCells>
  <phoneticPr fontId="1"/>
  <hyperlinks>
    <hyperlink ref="J9"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36" customWidth="1"/>
    <col min="11" max="11" width="9" style="145" customWidth="1"/>
    <col min="12" max="12" width="4.875" style="139" customWidth="1"/>
    <col min="13" max="13" width="9" style="231"/>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35" t="s">
        <v>168</v>
      </c>
      <c r="K2" s="140" t="s">
        <v>169</v>
      </c>
      <c r="L2" s="231"/>
    </row>
    <row r="5" spans="1:15" s="145" customFormat="1" ht="18.75" x14ac:dyDescent="0.4">
      <c r="A5" s="199"/>
      <c r="B5" s="137"/>
      <c r="C5" s="137"/>
      <c r="D5" s="142"/>
      <c r="E5" s="143"/>
      <c r="F5" s="144"/>
      <c r="G5" s="203"/>
      <c r="H5" s="142"/>
      <c r="I5" s="142"/>
      <c r="J5" s="297" t="s">
        <v>170</v>
      </c>
      <c r="L5" s="139"/>
      <c r="M5" s="231"/>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39" customWidth="1"/>
    <col min="11" max="11" width="9" style="145" customWidth="1"/>
    <col min="12" max="12" width="4.875" style="139" customWidth="1"/>
    <col min="13" max="13" width="9" style="234"/>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38" t="s">
        <v>168</v>
      </c>
      <c r="K2" s="140" t="s">
        <v>169</v>
      </c>
      <c r="L2" s="234"/>
    </row>
    <row r="3" spans="1:15" s="152" customFormat="1" ht="35.1" customHeight="1" x14ac:dyDescent="0.15">
      <c r="A3" s="210" t="s">
        <v>259</v>
      </c>
      <c r="B3" s="153"/>
      <c r="C3" s="157"/>
      <c r="D3" s="147">
        <v>5401</v>
      </c>
      <c r="E3" s="148" t="str">
        <f t="shared" ref="E3:E5" si="0">HYPERLINK(O3,N3)</f>
        <v>ルータとスイッチによるネットワーキング</v>
      </c>
      <c r="F3" s="207" t="s">
        <v>258</v>
      </c>
      <c r="G3" s="208" t="s">
        <v>171</v>
      </c>
      <c r="H3" s="147">
        <v>6</v>
      </c>
      <c r="I3" s="147">
        <v>4</v>
      </c>
      <c r="J3" s="155">
        <v>11500</v>
      </c>
      <c r="K3" s="149"/>
      <c r="L3" s="156"/>
      <c r="M3" s="150"/>
      <c r="N3" s="209" t="s">
        <v>260</v>
      </c>
      <c r="O3" s="151" t="str">
        <f t="shared" ref="O3:O5" si="1">"https://www.uitec.jeed.go.jp/training/2022/"&amp;D3&amp;".pdf"</f>
        <v>https://www.uitec.jeed.go.jp/training/2022/5401.pdf</v>
      </c>
    </row>
    <row r="4" spans="1:15" s="152" customFormat="1" ht="35.1" customHeight="1" x14ac:dyDescent="0.15">
      <c r="A4" s="210" t="s">
        <v>259</v>
      </c>
      <c r="B4" s="153"/>
      <c r="C4" s="157"/>
      <c r="D4" s="147">
        <v>5403</v>
      </c>
      <c r="E4" s="148" t="str">
        <f t="shared" si="0"/>
        <v>Ｌｉｎｕｘシステム管理</v>
      </c>
      <c r="F4" s="207" t="s">
        <v>261</v>
      </c>
      <c r="G4" s="208" t="s">
        <v>171</v>
      </c>
      <c r="H4" s="147">
        <v>10</v>
      </c>
      <c r="I4" s="147">
        <v>2</v>
      </c>
      <c r="J4" s="155">
        <v>6000</v>
      </c>
      <c r="K4" s="149"/>
      <c r="L4" s="156"/>
      <c r="M4" s="150"/>
      <c r="N4" s="209" t="s">
        <v>182</v>
      </c>
      <c r="O4" s="151" t="str">
        <f t="shared" si="1"/>
        <v>https://www.uitec.jeed.go.jp/training/2022/5403.pdf</v>
      </c>
    </row>
    <row r="5" spans="1:15" s="152" customFormat="1" ht="35.1" customHeight="1" x14ac:dyDescent="0.15">
      <c r="A5" s="210" t="s">
        <v>259</v>
      </c>
      <c r="B5" s="153"/>
      <c r="C5" s="146"/>
      <c r="D5" s="147">
        <v>5404</v>
      </c>
      <c r="E5" s="148" t="str">
        <f t="shared" si="0"/>
        <v>Ｌｉｎｕｘによるインターネットサーバ構築
技術</v>
      </c>
      <c r="F5" s="207" t="s">
        <v>262</v>
      </c>
      <c r="G5" s="208" t="s">
        <v>171</v>
      </c>
      <c r="H5" s="147">
        <v>10</v>
      </c>
      <c r="I5" s="147">
        <v>3</v>
      </c>
      <c r="J5" s="155">
        <v>8500</v>
      </c>
      <c r="K5" s="149"/>
      <c r="L5" s="156"/>
      <c r="M5" s="150"/>
      <c r="N5" s="209" t="s">
        <v>263</v>
      </c>
      <c r="O5" s="151" t="str">
        <f t="shared" si="1"/>
        <v>https://www.uitec.jeed.go.jp/training/2022/5404.pdf</v>
      </c>
    </row>
    <row r="8" spans="1:15" s="145" customFormat="1" ht="18.75" x14ac:dyDescent="0.4">
      <c r="A8" s="199"/>
      <c r="B8" s="137"/>
      <c r="C8" s="137"/>
      <c r="D8" s="142"/>
      <c r="E8" s="143"/>
      <c r="F8" s="144"/>
      <c r="G8" s="203"/>
      <c r="H8" s="142"/>
      <c r="I8" s="142"/>
      <c r="J8" s="297" t="s">
        <v>170</v>
      </c>
      <c r="L8" s="139"/>
      <c r="M8" s="234"/>
      <c r="N8" s="139"/>
      <c r="O8" s="139"/>
    </row>
  </sheetData>
  <autoFilter ref="A2:K5"/>
  <mergeCells count="1">
    <mergeCell ref="C1:K1"/>
  </mergeCells>
  <phoneticPr fontId="1"/>
  <hyperlinks>
    <hyperlink ref="J8"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10"/>
  <sheetViews>
    <sheetView view="pageBreakPreview" zoomScaleNormal="90" zoomScaleSheetLayoutView="100" workbookViewId="0">
      <selection activeCell="J10" sqref="J10"/>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42" customWidth="1"/>
    <col min="11" max="11" width="9" style="145" customWidth="1"/>
    <col min="12" max="12" width="4.875" style="139" customWidth="1"/>
    <col min="13" max="13" width="9" style="237"/>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41" t="s">
        <v>168</v>
      </c>
      <c r="K2" s="140" t="s">
        <v>169</v>
      </c>
      <c r="L2" s="237"/>
    </row>
    <row r="3" spans="1:15" s="152" customFormat="1" ht="35.1" customHeight="1" x14ac:dyDescent="0.15">
      <c r="A3" s="210" t="s">
        <v>217</v>
      </c>
      <c r="B3" s="153"/>
      <c r="C3" s="146"/>
      <c r="D3" s="147">
        <v>4401</v>
      </c>
      <c r="E3" s="148" t="str">
        <f t="shared" ref="E3:E7" si="0">HYPERLINK(O3,N3)</f>
        <v>配電盤・制御盤組立技能・技術</v>
      </c>
      <c r="F3" s="217" t="s">
        <v>249</v>
      </c>
      <c r="G3" s="208" t="s">
        <v>171</v>
      </c>
      <c r="H3" s="147">
        <v>10</v>
      </c>
      <c r="I3" s="147">
        <v>5</v>
      </c>
      <c r="J3" s="155">
        <v>24500</v>
      </c>
      <c r="K3" s="149"/>
      <c r="L3" s="156"/>
      <c r="M3" s="150"/>
      <c r="N3" s="209" t="s">
        <v>178</v>
      </c>
      <c r="O3" s="151" t="str">
        <f t="shared" ref="O3:O7" si="1">"https://www.uitec.jeed.go.jp/training/2022/"&amp;D3&amp;".pdf"</f>
        <v>https://www.uitec.jeed.go.jp/training/2022/4401.pdf</v>
      </c>
    </row>
    <row r="4" spans="1:15" s="152" customFormat="1" ht="35.1" customHeight="1" x14ac:dyDescent="0.15">
      <c r="A4" s="210" t="s">
        <v>217</v>
      </c>
      <c r="B4" s="153"/>
      <c r="C4" s="146"/>
      <c r="D4" s="147">
        <v>4403</v>
      </c>
      <c r="E4" s="148" t="str">
        <f t="shared" si="0"/>
        <v>配電盤・制御盤－指導技術編－</v>
      </c>
      <c r="F4" s="207" t="s">
        <v>250</v>
      </c>
      <c r="G4" s="208" t="s">
        <v>171</v>
      </c>
      <c r="H4" s="147">
        <v>10</v>
      </c>
      <c r="I4" s="147">
        <v>5</v>
      </c>
      <c r="J4" s="155">
        <v>24500</v>
      </c>
      <c r="K4" s="149"/>
      <c r="L4" s="156"/>
      <c r="M4" s="150"/>
      <c r="N4" s="209" t="s">
        <v>179</v>
      </c>
      <c r="O4" s="151" t="str">
        <f t="shared" si="1"/>
        <v>https://www.uitec.jeed.go.jp/training/2022/4403.pdf</v>
      </c>
    </row>
    <row r="5" spans="1:15" s="152" customFormat="1" ht="35.1" customHeight="1" x14ac:dyDescent="0.15">
      <c r="A5" s="210" t="s">
        <v>217</v>
      </c>
      <c r="B5" s="153"/>
      <c r="C5" s="146"/>
      <c r="D5" s="147">
        <v>4501</v>
      </c>
      <c r="E5" s="148" t="str">
        <f t="shared" si="0"/>
        <v>太陽光発電用パワーコンディショナの基礎</v>
      </c>
      <c r="F5" s="207" t="s">
        <v>265</v>
      </c>
      <c r="G5" s="208" t="s">
        <v>171</v>
      </c>
      <c r="H5" s="147">
        <v>10</v>
      </c>
      <c r="I5" s="147">
        <v>2</v>
      </c>
      <c r="J5" s="155">
        <v>6000</v>
      </c>
      <c r="K5" s="149"/>
      <c r="L5" s="156"/>
      <c r="M5" s="150"/>
      <c r="N5" s="209" t="s">
        <v>266</v>
      </c>
      <c r="O5" s="151" t="str">
        <f t="shared" si="1"/>
        <v>https://www.uitec.jeed.go.jp/training/2022/4501.pdf</v>
      </c>
    </row>
    <row r="6" spans="1:15" s="152" customFormat="1" ht="35.1" customHeight="1" x14ac:dyDescent="0.15">
      <c r="A6" s="210" t="s">
        <v>217</v>
      </c>
      <c r="B6" s="153"/>
      <c r="C6" s="146"/>
      <c r="D6" s="147">
        <v>4502</v>
      </c>
      <c r="E6" s="148" t="str">
        <f t="shared" si="0"/>
        <v>太陽光発電用系統連系インバータ技術</v>
      </c>
      <c r="F6" s="207" t="s">
        <v>267</v>
      </c>
      <c r="G6" s="208" t="s">
        <v>171</v>
      </c>
      <c r="H6" s="147">
        <v>10</v>
      </c>
      <c r="I6" s="147">
        <v>3</v>
      </c>
      <c r="J6" s="155">
        <v>8500</v>
      </c>
      <c r="K6" s="149"/>
      <c r="L6" s="156"/>
      <c r="M6" s="150"/>
      <c r="N6" s="209" t="s">
        <v>268</v>
      </c>
      <c r="O6" s="151" t="str">
        <f t="shared" si="1"/>
        <v>https://www.uitec.jeed.go.jp/training/2022/4502.pdf</v>
      </c>
    </row>
    <row r="7" spans="1:15" s="152" customFormat="1" ht="35.1" customHeight="1" x14ac:dyDescent="0.15">
      <c r="A7" s="210" t="s">
        <v>217</v>
      </c>
      <c r="B7" s="153"/>
      <c r="C7" s="146"/>
      <c r="D7" s="147">
        <v>4503</v>
      </c>
      <c r="E7" s="148" t="str">
        <f t="shared" si="0"/>
        <v>太陽光発電システムの課題実習指導技術</v>
      </c>
      <c r="F7" s="207" t="s">
        <v>264</v>
      </c>
      <c r="G7" s="208" t="s">
        <v>171</v>
      </c>
      <c r="H7" s="147">
        <v>10</v>
      </c>
      <c r="I7" s="147">
        <v>2</v>
      </c>
      <c r="J7" s="155">
        <v>6000</v>
      </c>
      <c r="K7" s="149"/>
      <c r="L7" s="156"/>
      <c r="M7" s="150"/>
      <c r="N7" s="209" t="s">
        <v>269</v>
      </c>
      <c r="O7" s="151" t="str">
        <f t="shared" si="1"/>
        <v>https://www.uitec.jeed.go.jp/training/2022/4503.pdf</v>
      </c>
    </row>
    <row r="10" spans="1:15" s="145" customFormat="1" ht="18.75" x14ac:dyDescent="0.4">
      <c r="A10" s="199"/>
      <c r="B10" s="137"/>
      <c r="C10" s="137"/>
      <c r="D10" s="142"/>
      <c r="E10" s="143"/>
      <c r="F10" s="144"/>
      <c r="G10" s="203"/>
      <c r="H10" s="142"/>
      <c r="I10" s="142"/>
      <c r="J10" s="297" t="s">
        <v>170</v>
      </c>
      <c r="L10" s="139"/>
      <c r="M10" s="237"/>
      <c r="N10" s="139"/>
      <c r="O10" s="139"/>
    </row>
  </sheetData>
  <autoFilter ref="A2:K7"/>
  <mergeCells count="1">
    <mergeCell ref="C1:K1"/>
  </mergeCells>
  <phoneticPr fontId="1"/>
  <hyperlinks>
    <hyperlink ref="J10"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45" customWidth="1"/>
    <col min="11" max="11" width="9" style="145" customWidth="1"/>
    <col min="12" max="12" width="4.875" style="139" customWidth="1"/>
    <col min="13" max="13" width="9" style="240"/>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44" t="s">
        <v>168</v>
      </c>
      <c r="K2" s="140" t="s">
        <v>169</v>
      </c>
      <c r="L2" s="240"/>
    </row>
    <row r="5" spans="1:15" s="145" customFormat="1" ht="18.75" x14ac:dyDescent="0.4">
      <c r="A5" s="199"/>
      <c r="B5" s="137"/>
      <c r="C5" s="137"/>
      <c r="D5" s="142"/>
      <c r="E5" s="143"/>
      <c r="F5" s="144"/>
      <c r="G5" s="203"/>
      <c r="H5" s="142"/>
      <c r="I5" s="142"/>
      <c r="J5" s="297" t="s">
        <v>170</v>
      </c>
      <c r="L5" s="139"/>
      <c r="M5" s="240"/>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48" customWidth="1"/>
    <col min="11" max="11" width="9" style="145" customWidth="1"/>
    <col min="12" max="12" width="4.875" style="139" customWidth="1"/>
    <col min="13" max="13" width="9" style="243"/>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47" t="s">
        <v>168</v>
      </c>
      <c r="K2" s="140" t="s">
        <v>169</v>
      </c>
      <c r="L2" s="243"/>
    </row>
    <row r="5" spans="1:15" s="145" customFormat="1" ht="18.75" x14ac:dyDescent="0.4">
      <c r="A5" s="199"/>
      <c r="B5" s="137"/>
      <c r="C5" s="137"/>
      <c r="D5" s="142"/>
      <c r="E5" s="143"/>
      <c r="F5" s="144"/>
      <c r="G5" s="203"/>
      <c r="H5" s="142"/>
      <c r="I5" s="142"/>
      <c r="J5" s="297" t="s">
        <v>170</v>
      </c>
      <c r="L5" s="139"/>
      <c r="M5" s="243"/>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51" customWidth="1"/>
    <col min="11" max="11" width="9" style="145" customWidth="1"/>
    <col min="12" max="12" width="4.875" style="139" customWidth="1"/>
    <col min="13" max="13" width="9" style="246"/>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50" t="s">
        <v>168</v>
      </c>
      <c r="K2" s="140" t="s">
        <v>169</v>
      </c>
      <c r="L2" s="246"/>
    </row>
    <row r="3" spans="1:15" s="152" customFormat="1" ht="35.1" customHeight="1" x14ac:dyDescent="0.15">
      <c r="A3" s="210" t="s">
        <v>217</v>
      </c>
      <c r="B3" s="153"/>
      <c r="C3" s="146" t="s">
        <v>193</v>
      </c>
      <c r="D3" s="147">
        <v>4601</v>
      </c>
      <c r="E3" s="148" t="str">
        <f t="shared" ref="E3:E8" si="0">HYPERLINK(O3,N3)</f>
        <v>電気工事施工技術と求められる技能</v>
      </c>
      <c r="F3" s="207" t="s">
        <v>272</v>
      </c>
      <c r="G3" s="208" t="s">
        <v>171</v>
      </c>
      <c r="H3" s="147">
        <v>10</v>
      </c>
      <c r="I3" s="147">
        <v>2</v>
      </c>
      <c r="J3" s="155" t="s">
        <v>215</v>
      </c>
      <c r="K3" s="149"/>
      <c r="L3" s="156"/>
      <c r="M3" s="150"/>
      <c r="N3" s="209" t="s">
        <v>273</v>
      </c>
      <c r="O3" s="151" t="str">
        <f t="shared" ref="O3:O8" si="1">"https://www.uitec.jeed.go.jp/training/2022/"&amp;D3&amp;".pdf"</f>
        <v>https://www.uitec.jeed.go.jp/training/2022/4601.pdf</v>
      </c>
    </row>
    <row r="4" spans="1:15" s="152" customFormat="1" ht="35.1" customHeight="1" x14ac:dyDescent="0.15">
      <c r="A4" s="210" t="s">
        <v>217</v>
      </c>
      <c r="B4" s="153"/>
      <c r="C4" s="146"/>
      <c r="D4" s="147">
        <v>4602</v>
      </c>
      <c r="E4" s="148" t="str">
        <f t="shared" si="0"/>
        <v>電気工事施工技術（木造編）</v>
      </c>
      <c r="F4" s="207" t="s">
        <v>271</v>
      </c>
      <c r="G4" s="208" t="s">
        <v>171</v>
      </c>
      <c r="H4" s="147">
        <v>6</v>
      </c>
      <c r="I4" s="147">
        <v>2</v>
      </c>
      <c r="J4" s="155" t="s">
        <v>215</v>
      </c>
      <c r="K4" s="149"/>
      <c r="L4" s="156"/>
      <c r="M4" s="150"/>
      <c r="N4" s="209" t="s">
        <v>274</v>
      </c>
      <c r="O4" s="151" t="str">
        <f t="shared" si="1"/>
        <v>https://www.uitec.jeed.go.jp/training/2022/4602.pdf</v>
      </c>
    </row>
    <row r="5" spans="1:15" s="152" customFormat="1" ht="35.1" customHeight="1" x14ac:dyDescent="0.15">
      <c r="A5" s="210" t="s">
        <v>217</v>
      </c>
      <c r="B5" s="153"/>
      <c r="C5" s="157"/>
      <c r="D5" s="147">
        <v>4603</v>
      </c>
      <c r="E5" s="148" t="str">
        <f t="shared" si="0"/>
        <v>電気工事施工技術（RC編）</v>
      </c>
      <c r="F5" s="207" t="s">
        <v>275</v>
      </c>
      <c r="G5" s="208" t="s">
        <v>171</v>
      </c>
      <c r="H5" s="147">
        <v>6</v>
      </c>
      <c r="I5" s="147">
        <v>2</v>
      </c>
      <c r="J5" s="155" t="s">
        <v>215</v>
      </c>
      <c r="K5" s="149"/>
      <c r="L5" s="156"/>
      <c r="M5" s="150"/>
      <c r="N5" s="209" t="s">
        <v>183</v>
      </c>
      <c r="O5" s="151" t="str">
        <f t="shared" si="1"/>
        <v>https://www.uitec.jeed.go.jp/training/2022/4603.pdf</v>
      </c>
    </row>
    <row r="6" spans="1:15" s="152" customFormat="1" ht="35.1" customHeight="1" x14ac:dyDescent="0.15">
      <c r="A6" s="210" t="s">
        <v>217</v>
      </c>
      <c r="B6" s="153"/>
      <c r="C6" s="157"/>
      <c r="D6" s="147">
        <v>4604</v>
      </c>
      <c r="E6" s="148" t="str">
        <f t="shared" si="0"/>
        <v>電気工事施工技術（LGS編）</v>
      </c>
      <c r="F6" s="207" t="s">
        <v>276</v>
      </c>
      <c r="G6" s="208" t="s">
        <v>171</v>
      </c>
      <c r="H6" s="147">
        <v>6</v>
      </c>
      <c r="I6" s="147">
        <v>2</v>
      </c>
      <c r="J6" s="155" t="s">
        <v>215</v>
      </c>
      <c r="K6" s="149"/>
      <c r="L6" s="156"/>
      <c r="M6" s="150"/>
      <c r="N6" s="209" t="s">
        <v>184</v>
      </c>
      <c r="O6" s="151" t="str">
        <f t="shared" si="1"/>
        <v>https://www.uitec.jeed.go.jp/training/2022/4604.pdf</v>
      </c>
    </row>
    <row r="7" spans="1:15" s="152" customFormat="1" ht="35.1" customHeight="1" x14ac:dyDescent="0.15">
      <c r="A7" s="210" t="s">
        <v>217</v>
      </c>
      <c r="B7" s="153"/>
      <c r="C7" s="157"/>
      <c r="D7" s="147">
        <v>4605</v>
      </c>
      <c r="E7" s="148" t="str">
        <f t="shared" si="0"/>
        <v>電気設備見積もり積算技術</v>
      </c>
      <c r="F7" s="207" t="s">
        <v>270</v>
      </c>
      <c r="G7" s="208" t="s">
        <v>171</v>
      </c>
      <c r="H7" s="147">
        <v>10</v>
      </c>
      <c r="I7" s="147">
        <v>2</v>
      </c>
      <c r="J7" s="155" t="s">
        <v>215</v>
      </c>
      <c r="K7" s="149"/>
      <c r="L7" s="156"/>
      <c r="M7" s="150"/>
      <c r="N7" s="209" t="s">
        <v>185</v>
      </c>
      <c r="O7" s="151" t="str">
        <f t="shared" si="1"/>
        <v>https://www.uitec.jeed.go.jp/training/2022/4605.pdf</v>
      </c>
    </row>
    <row r="8" spans="1:15" s="152" customFormat="1" ht="35.1" customHeight="1" x14ac:dyDescent="0.15">
      <c r="A8" s="210" t="s">
        <v>217</v>
      </c>
      <c r="B8" s="153"/>
      <c r="C8" s="146"/>
      <c r="D8" s="147">
        <v>4606</v>
      </c>
      <c r="E8" s="148" t="str">
        <f t="shared" si="0"/>
        <v>高電圧発生回路の作製</v>
      </c>
      <c r="F8" s="207" t="s">
        <v>277</v>
      </c>
      <c r="G8" s="208" t="s">
        <v>171</v>
      </c>
      <c r="H8" s="147">
        <v>8</v>
      </c>
      <c r="I8" s="147">
        <v>2</v>
      </c>
      <c r="J8" s="155">
        <v>6000</v>
      </c>
      <c r="K8" s="149"/>
      <c r="L8" s="156"/>
      <c r="M8" s="150"/>
      <c r="N8" s="209" t="s">
        <v>186</v>
      </c>
      <c r="O8" s="151" t="str">
        <f t="shared" si="1"/>
        <v>https://www.uitec.jeed.go.jp/training/2022/4606.pdf</v>
      </c>
    </row>
    <row r="11" spans="1:15" s="145" customFormat="1" ht="18.75" x14ac:dyDescent="0.4">
      <c r="A11" s="199"/>
      <c r="B11" s="137"/>
      <c r="C11" s="137"/>
      <c r="D11" s="142"/>
      <c r="E11" s="143"/>
      <c r="F11" s="144"/>
      <c r="G11" s="203"/>
      <c r="H11" s="142"/>
      <c r="I11" s="142"/>
      <c r="J11" s="297" t="s">
        <v>170</v>
      </c>
      <c r="L11" s="139"/>
      <c r="M11" s="246"/>
      <c r="N11" s="139"/>
      <c r="O11" s="139"/>
    </row>
  </sheetData>
  <autoFilter ref="A2:K8"/>
  <mergeCells count="1">
    <mergeCell ref="C1:K1"/>
  </mergeCells>
  <phoneticPr fontId="1"/>
  <hyperlinks>
    <hyperlink ref="J11"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54" customWidth="1"/>
    <col min="11" max="11" width="9" style="145" customWidth="1"/>
    <col min="12" max="12" width="4.875" style="139" customWidth="1"/>
    <col min="13" max="13" width="9" style="249"/>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53" t="s">
        <v>168</v>
      </c>
      <c r="K2" s="140" t="s">
        <v>169</v>
      </c>
      <c r="L2" s="249"/>
    </row>
    <row r="5" spans="1:15" s="145" customFormat="1" ht="18.75" x14ac:dyDescent="0.4">
      <c r="A5" s="199"/>
      <c r="B5" s="137"/>
      <c r="C5" s="137"/>
      <c r="D5" s="142"/>
      <c r="E5" s="143"/>
      <c r="F5" s="144"/>
      <c r="G5" s="203"/>
      <c r="H5" s="142"/>
      <c r="I5" s="142"/>
      <c r="J5" s="297" t="s">
        <v>170</v>
      </c>
      <c r="L5" s="139"/>
      <c r="M5" s="249"/>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81"/>
  <sheetViews>
    <sheetView tabSelected="1" view="pageBreakPreview" topLeftCell="A49" zoomScaleNormal="100" zoomScaleSheetLayoutView="100" workbookViewId="0">
      <selection activeCell="F75" sqref="F75"/>
    </sheetView>
  </sheetViews>
  <sheetFormatPr defaultRowHeight="18.75" x14ac:dyDescent="0.4"/>
  <cols>
    <col min="1" max="1" width="3.5" style="5" customWidth="1"/>
    <col min="2" max="2" width="12.875" style="5" customWidth="1"/>
    <col min="3" max="3" width="3.5" style="5" customWidth="1"/>
    <col min="4" max="4" width="25.375" style="5" customWidth="1"/>
    <col min="5" max="5" width="9" style="5" bestFit="1" customWidth="1"/>
    <col min="6" max="6" width="28.625" style="5" customWidth="1"/>
    <col min="7" max="7" width="3.5" style="5" customWidth="1"/>
    <col min="8" max="8" width="30.125" style="5" customWidth="1"/>
    <col min="9" max="9" width="3.5" style="5" customWidth="1"/>
    <col min="10" max="10" width="29.375" style="5" customWidth="1"/>
    <col min="11" max="11" width="3.5" style="5" customWidth="1"/>
    <col min="12" max="12" width="29.375" style="5" customWidth="1"/>
    <col min="13" max="13" width="6.25" style="5" customWidth="1"/>
    <col min="14" max="16384" width="9" style="5"/>
  </cols>
  <sheetData>
    <row r="1" spans="1:18" s="4" customFormat="1" ht="18.75" customHeight="1" x14ac:dyDescent="0.4">
      <c r="A1" s="303" t="s">
        <v>0</v>
      </c>
      <c r="B1" s="304"/>
      <c r="C1" s="305" t="s">
        <v>1</v>
      </c>
      <c r="D1" s="306"/>
      <c r="E1" s="1"/>
      <c r="F1" s="2" t="s">
        <v>2</v>
      </c>
      <c r="G1" s="2"/>
      <c r="H1" s="2"/>
      <c r="I1" s="2"/>
      <c r="J1" s="3"/>
      <c r="K1" s="2"/>
      <c r="L1" s="3"/>
    </row>
    <row r="2" spans="1:18" s="4" customFormat="1" ht="13.5" customHeight="1" x14ac:dyDescent="0.4">
      <c r="A2" s="5"/>
      <c r="B2" s="5"/>
      <c r="C2" s="5"/>
      <c r="D2" s="3"/>
      <c r="E2" s="5"/>
      <c r="F2" s="3"/>
      <c r="G2" s="3"/>
      <c r="H2" s="3"/>
      <c r="I2" s="3"/>
      <c r="J2" s="3"/>
      <c r="K2" s="3"/>
      <c r="L2" s="3"/>
    </row>
    <row r="3" spans="1:18" s="4" customFormat="1" ht="28.5" customHeight="1" x14ac:dyDescent="0.4">
      <c r="A3" s="307" t="s">
        <v>3</v>
      </c>
      <c r="B3" s="308"/>
      <c r="C3" s="308"/>
      <c r="D3" s="308"/>
      <c r="E3" s="308"/>
      <c r="F3" s="309"/>
      <c r="G3" s="310" t="s">
        <v>4</v>
      </c>
      <c r="H3" s="311"/>
      <c r="I3" s="311"/>
      <c r="J3" s="311"/>
      <c r="K3" s="311"/>
      <c r="L3" s="312"/>
      <c r="M3" s="6"/>
    </row>
    <row r="4" spans="1:18" s="4" customFormat="1" ht="27.75" customHeight="1" x14ac:dyDescent="0.4">
      <c r="A4" s="7"/>
      <c r="B4" s="8" t="s">
        <v>5</v>
      </c>
      <c r="C4" s="7"/>
      <c r="D4" s="9" t="s">
        <v>6</v>
      </c>
      <c r="E4" s="10" t="s">
        <v>7</v>
      </c>
      <c r="F4" s="11" t="s">
        <v>8</v>
      </c>
      <c r="G4" s="313" t="s">
        <v>9</v>
      </c>
      <c r="H4" s="314"/>
      <c r="I4" s="315" t="s">
        <v>10</v>
      </c>
      <c r="J4" s="316"/>
      <c r="K4" s="315" t="s">
        <v>11</v>
      </c>
      <c r="L4" s="316"/>
    </row>
    <row r="5" spans="1:18" s="3" customFormat="1" ht="14.25" customHeight="1" x14ac:dyDescent="0.4">
      <c r="A5" s="12" t="s">
        <v>12</v>
      </c>
      <c r="B5" s="13" t="s">
        <v>13</v>
      </c>
      <c r="C5" s="14">
        <v>1</v>
      </c>
      <c r="D5" s="15" t="s">
        <v>14</v>
      </c>
      <c r="E5" s="16" t="s">
        <v>15</v>
      </c>
      <c r="F5" s="17" t="s">
        <v>16</v>
      </c>
      <c r="G5" s="18"/>
      <c r="H5" s="19"/>
      <c r="I5" s="18"/>
      <c r="J5" s="19"/>
      <c r="K5" s="18"/>
      <c r="L5" s="19"/>
      <c r="M5" s="20"/>
      <c r="N5" s="3">
        <f>COUNTA(H5:L36)</f>
        <v>30</v>
      </c>
      <c r="O5" s="3">
        <f>COUNTIF(N6:P36,TRUE)</f>
        <v>0</v>
      </c>
      <c r="P5" s="21">
        <f>O5/N5</f>
        <v>0</v>
      </c>
      <c r="Q5" s="22" t="s">
        <v>17</v>
      </c>
      <c r="R5" s="21">
        <f>P5</f>
        <v>0</v>
      </c>
    </row>
    <row r="6" spans="1:18" s="3" customFormat="1" ht="14.25" customHeight="1" x14ac:dyDescent="0.4">
      <c r="A6" s="12"/>
      <c r="B6" s="13"/>
      <c r="C6" s="23"/>
      <c r="D6" s="24"/>
      <c r="E6" s="25"/>
      <c r="F6" s="26" t="s">
        <v>18</v>
      </c>
      <c r="G6" s="27"/>
      <c r="H6" s="102" t="s">
        <v>19</v>
      </c>
      <c r="I6" s="130"/>
      <c r="J6" s="28"/>
      <c r="K6" s="27"/>
      <c r="L6" s="28"/>
      <c r="M6" s="20"/>
      <c r="N6" s="3" t="b">
        <v>0</v>
      </c>
      <c r="Q6" s="22" t="s">
        <v>20</v>
      </c>
      <c r="R6" s="21">
        <f>P37</f>
        <v>0</v>
      </c>
    </row>
    <row r="7" spans="1:18" s="3" customFormat="1" ht="14.25" customHeight="1" x14ac:dyDescent="0.4">
      <c r="A7" s="29"/>
      <c r="B7" s="30"/>
      <c r="C7" s="31">
        <v>2</v>
      </c>
      <c r="D7" s="32" t="s">
        <v>21</v>
      </c>
      <c r="E7" s="33" t="s">
        <v>22</v>
      </c>
      <c r="F7" s="19" t="s">
        <v>23</v>
      </c>
      <c r="G7" s="18"/>
      <c r="H7" s="19"/>
      <c r="I7" s="131"/>
      <c r="J7" s="19"/>
      <c r="K7" s="131"/>
      <c r="L7" s="19"/>
      <c r="Q7" s="22" t="s">
        <v>24</v>
      </c>
      <c r="R7" s="21">
        <f>P41</f>
        <v>0</v>
      </c>
    </row>
    <row r="8" spans="1:18" s="3" customFormat="1" ht="14.25" customHeight="1" x14ac:dyDescent="0.4">
      <c r="A8" s="29"/>
      <c r="B8" s="30"/>
      <c r="C8" s="34"/>
      <c r="D8" s="35"/>
      <c r="E8" s="36"/>
      <c r="F8" s="37"/>
      <c r="G8" s="38"/>
      <c r="H8" s="96"/>
      <c r="I8" s="132"/>
      <c r="J8" s="103" t="s">
        <v>25</v>
      </c>
      <c r="K8" s="132"/>
      <c r="L8" s="96"/>
      <c r="O8" s="3" t="b">
        <v>0</v>
      </c>
      <c r="Q8" s="22" t="s">
        <v>26</v>
      </c>
      <c r="R8" s="21">
        <f>P55</f>
        <v>0</v>
      </c>
    </row>
    <row r="9" spans="1:18" s="3" customFormat="1" ht="14.25" customHeight="1" x14ac:dyDescent="0.4">
      <c r="A9" s="29"/>
      <c r="B9" s="30"/>
      <c r="C9" s="34"/>
      <c r="D9" s="35"/>
      <c r="E9" s="25"/>
      <c r="F9" s="26" t="s">
        <v>18</v>
      </c>
      <c r="G9" s="39"/>
      <c r="H9" s="96"/>
      <c r="I9" s="133"/>
      <c r="J9" s="103" t="s">
        <v>27</v>
      </c>
      <c r="K9" s="133"/>
      <c r="L9" s="96"/>
      <c r="O9" s="3" t="b">
        <v>0</v>
      </c>
      <c r="Q9" s="22" t="s">
        <v>28</v>
      </c>
      <c r="R9" s="21">
        <f>P59</f>
        <v>0</v>
      </c>
    </row>
    <row r="10" spans="1:18" s="3" customFormat="1" x14ac:dyDescent="0.4">
      <c r="A10" s="12"/>
      <c r="B10" s="13"/>
      <c r="C10" s="40">
        <v>4</v>
      </c>
      <c r="D10" s="41" t="s">
        <v>29</v>
      </c>
      <c r="E10" s="42" t="s">
        <v>30</v>
      </c>
      <c r="F10" s="43" t="s">
        <v>31</v>
      </c>
      <c r="G10" s="18"/>
      <c r="H10" s="19"/>
      <c r="I10" s="131"/>
      <c r="J10" s="19"/>
      <c r="K10" s="131"/>
      <c r="L10" s="19"/>
      <c r="M10" s="20"/>
      <c r="Q10" s="22" t="s">
        <v>32</v>
      </c>
      <c r="R10" s="21">
        <f>P72</f>
        <v>0</v>
      </c>
    </row>
    <row r="11" spans="1:18" s="3" customFormat="1" x14ac:dyDescent="0.4">
      <c r="A11" s="12"/>
      <c r="B11" s="13"/>
      <c r="C11" s="44"/>
      <c r="D11" s="45"/>
      <c r="E11" s="46"/>
      <c r="F11" s="35"/>
      <c r="G11" s="38"/>
      <c r="H11" s="104" t="s">
        <v>33</v>
      </c>
      <c r="I11" s="132"/>
      <c r="J11" s="104" t="s">
        <v>34</v>
      </c>
      <c r="K11" s="132"/>
      <c r="L11" s="105" t="s">
        <v>35</v>
      </c>
      <c r="M11" s="20"/>
      <c r="N11" s="3" t="b">
        <v>0</v>
      </c>
      <c r="O11" s="3" t="b">
        <v>0</v>
      </c>
      <c r="P11" s="3" t="b">
        <v>0</v>
      </c>
    </row>
    <row r="12" spans="1:18" s="3" customFormat="1" x14ac:dyDescent="0.4">
      <c r="A12" s="12"/>
      <c r="B12" s="13"/>
      <c r="C12" s="44"/>
      <c r="D12" s="45"/>
      <c r="E12" s="46"/>
      <c r="F12" s="35"/>
      <c r="G12" s="47"/>
      <c r="H12" s="104" t="s">
        <v>36</v>
      </c>
      <c r="I12" s="134"/>
      <c r="J12" s="105" t="s">
        <v>37</v>
      </c>
      <c r="K12" s="134"/>
      <c r="L12" s="48"/>
      <c r="M12" s="20"/>
      <c r="N12" s="3" t="b">
        <v>0</v>
      </c>
      <c r="O12" s="3" t="b">
        <v>0</v>
      </c>
    </row>
    <row r="13" spans="1:18" s="3" customFormat="1" x14ac:dyDescent="0.4">
      <c r="A13" s="12"/>
      <c r="B13" s="13"/>
      <c r="C13" s="44"/>
      <c r="D13" s="45"/>
      <c r="E13" s="46"/>
      <c r="F13" s="26" t="s">
        <v>18</v>
      </c>
      <c r="G13" s="49"/>
      <c r="H13" s="48"/>
      <c r="I13" s="135"/>
      <c r="J13" s="48"/>
      <c r="K13" s="135"/>
      <c r="L13" s="48"/>
      <c r="M13" s="20"/>
    </row>
    <row r="14" spans="1:18" s="3" customFormat="1" ht="14.25" customHeight="1" x14ac:dyDescent="0.4">
      <c r="A14" s="29"/>
      <c r="B14" s="30"/>
      <c r="C14" s="34"/>
      <c r="D14" s="35"/>
      <c r="E14" s="33" t="s">
        <v>38</v>
      </c>
      <c r="F14" s="19" t="s">
        <v>39</v>
      </c>
      <c r="G14" s="18"/>
      <c r="H14" s="19"/>
      <c r="I14" s="131"/>
      <c r="J14" s="19"/>
      <c r="K14" s="131"/>
      <c r="L14" s="19"/>
    </row>
    <row r="15" spans="1:18" s="3" customFormat="1" ht="14.25" customHeight="1" x14ac:dyDescent="0.4">
      <c r="A15" s="29"/>
      <c r="B15" s="30"/>
      <c r="C15" s="34"/>
      <c r="D15" s="35"/>
      <c r="E15" s="36"/>
      <c r="F15" s="37"/>
      <c r="G15" s="38"/>
      <c r="H15" s="97"/>
      <c r="I15" s="132"/>
      <c r="J15" s="97"/>
      <c r="K15" s="132"/>
      <c r="L15" s="106" t="s">
        <v>40</v>
      </c>
      <c r="P15" s="3" t="b">
        <v>0</v>
      </c>
    </row>
    <row r="16" spans="1:18" s="3" customFormat="1" ht="14.25" customHeight="1" x14ac:dyDescent="0.4">
      <c r="A16" s="29"/>
      <c r="B16" s="30"/>
      <c r="C16" s="34"/>
      <c r="D16" s="35"/>
      <c r="E16" s="25"/>
      <c r="F16" s="26" t="s">
        <v>18</v>
      </c>
      <c r="G16" s="39"/>
      <c r="H16" s="98"/>
      <c r="I16" s="133"/>
      <c r="J16" s="98"/>
      <c r="K16" s="133"/>
      <c r="L16" s="107" t="s">
        <v>41</v>
      </c>
      <c r="P16" s="3" t="b">
        <v>0</v>
      </c>
    </row>
    <row r="17" spans="1:16" s="3" customFormat="1" ht="14.25" customHeight="1" x14ac:dyDescent="0.4">
      <c r="A17" s="29"/>
      <c r="B17" s="30"/>
      <c r="C17" s="34"/>
      <c r="D17" s="35"/>
      <c r="E17" s="33" t="s">
        <v>42</v>
      </c>
      <c r="F17" s="50" t="s">
        <v>43</v>
      </c>
      <c r="G17" s="18"/>
      <c r="H17" s="19"/>
      <c r="I17" s="131"/>
      <c r="J17" s="19"/>
      <c r="K17" s="131"/>
      <c r="L17" s="19"/>
    </row>
    <row r="18" spans="1:16" s="3" customFormat="1" ht="14.25" customHeight="1" x14ac:dyDescent="0.4">
      <c r="A18" s="29"/>
      <c r="B18" s="30"/>
      <c r="C18" s="34"/>
      <c r="D18" s="35"/>
      <c r="E18" s="36"/>
      <c r="F18" s="37"/>
      <c r="G18" s="38"/>
      <c r="H18" s="108" t="s">
        <v>44</v>
      </c>
      <c r="I18" s="132"/>
      <c r="J18" s="106" t="s">
        <v>45</v>
      </c>
      <c r="K18" s="132"/>
      <c r="L18" s="99"/>
      <c r="N18" s="3" t="b">
        <v>0</v>
      </c>
      <c r="O18" s="3" t="b">
        <v>0</v>
      </c>
    </row>
    <row r="19" spans="1:16" s="3" customFormat="1" ht="14.25" customHeight="1" x14ac:dyDescent="0.4">
      <c r="A19" s="29"/>
      <c r="B19" s="30"/>
      <c r="C19" s="34"/>
      <c r="D19" s="35"/>
      <c r="E19" s="25"/>
      <c r="F19" s="26" t="s">
        <v>18</v>
      </c>
      <c r="G19" s="39"/>
      <c r="H19" s="98"/>
      <c r="I19" s="133"/>
      <c r="J19" s="100"/>
      <c r="K19" s="133"/>
      <c r="L19" s="98"/>
    </row>
    <row r="20" spans="1:16" s="3" customFormat="1" ht="14.25" customHeight="1" x14ac:dyDescent="0.4">
      <c r="A20" s="29"/>
      <c r="B20" s="30"/>
      <c r="C20" s="31">
        <v>5</v>
      </c>
      <c r="D20" s="43" t="s">
        <v>46</v>
      </c>
      <c r="E20" s="33" t="s">
        <v>47</v>
      </c>
      <c r="F20" s="19" t="s">
        <v>48</v>
      </c>
      <c r="G20" s="18"/>
      <c r="H20" s="19"/>
      <c r="I20" s="131"/>
      <c r="J20" s="19"/>
      <c r="K20" s="131"/>
      <c r="L20" s="19"/>
    </row>
    <row r="21" spans="1:16" s="3" customFormat="1" ht="14.25" customHeight="1" x14ac:dyDescent="0.4">
      <c r="A21" s="29"/>
      <c r="B21" s="30"/>
      <c r="C21" s="51"/>
      <c r="D21" s="52"/>
      <c r="E21" s="53"/>
      <c r="F21" s="54"/>
      <c r="G21" s="38"/>
      <c r="H21" s="55"/>
      <c r="I21" s="132"/>
      <c r="J21" s="109" t="s">
        <v>49</v>
      </c>
      <c r="K21" s="132"/>
      <c r="L21" s="110" t="s">
        <v>50</v>
      </c>
      <c r="O21" s="3" t="b">
        <v>0</v>
      </c>
      <c r="P21" s="3" t="b">
        <v>0</v>
      </c>
    </row>
    <row r="22" spans="1:16" s="3" customFormat="1" ht="14.25" customHeight="1" x14ac:dyDescent="0.4">
      <c r="A22" s="29"/>
      <c r="B22" s="30"/>
      <c r="C22" s="34"/>
      <c r="D22" s="35"/>
      <c r="E22" s="25"/>
      <c r="F22" s="26" t="s">
        <v>18</v>
      </c>
      <c r="G22" s="39"/>
      <c r="H22" s="55"/>
      <c r="I22" s="133"/>
      <c r="J22" s="110" t="s">
        <v>51</v>
      </c>
      <c r="K22" s="133"/>
      <c r="L22" s="110" t="s">
        <v>52</v>
      </c>
      <c r="O22" s="3" t="b">
        <v>0</v>
      </c>
      <c r="P22" s="3" t="b">
        <v>0</v>
      </c>
    </row>
    <row r="23" spans="1:16" s="3" customFormat="1" x14ac:dyDescent="0.4">
      <c r="A23" s="12"/>
      <c r="B23" s="13"/>
      <c r="C23" s="40">
        <v>6</v>
      </c>
      <c r="D23" s="41" t="s">
        <v>53</v>
      </c>
      <c r="E23" s="42" t="s">
        <v>54</v>
      </c>
      <c r="F23" s="43" t="s">
        <v>55</v>
      </c>
      <c r="G23" s="18"/>
      <c r="H23" s="19"/>
      <c r="I23" s="131"/>
      <c r="J23" s="19"/>
      <c r="K23" s="131"/>
      <c r="L23" s="19"/>
      <c r="M23" s="20"/>
    </row>
    <row r="24" spans="1:16" s="3" customFormat="1" x14ac:dyDescent="0.4">
      <c r="A24" s="12"/>
      <c r="B24" s="13"/>
      <c r="C24" s="44"/>
      <c r="D24" s="45"/>
      <c r="E24" s="56"/>
      <c r="F24" s="26" t="s">
        <v>18</v>
      </c>
      <c r="G24" s="49"/>
      <c r="H24" s="104" t="s">
        <v>56</v>
      </c>
      <c r="I24" s="135"/>
      <c r="J24" s="104" t="s">
        <v>57</v>
      </c>
      <c r="K24" s="135"/>
      <c r="L24" s="105" t="s">
        <v>58</v>
      </c>
      <c r="M24" s="20"/>
      <c r="N24" s="3" t="b">
        <v>0</v>
      </c>
      <c r="O24" s="3" t="b">
        <v>0</v>
      </c>
      <c r="P24" s="3" t="b">
        <v>0</v>
      </c>
    </row>
    <row r="25" spans="1:16" s="3" customFormat="1" x14ac:dyDescent="0.4">
      <c r="A25" s="12"/>
      <c r="B25" s="13"/>
      <c r="C25" s="44"/>
      <c r="D25" s="45"/>
      <c r="E25" s="42" t="s">
        <v>59</v>
      </c>
      <c r="F25" s="43" t="s">
        <v>60</v>
      </c>
      <c r="G25" s="18"/>
      <c r="H25" s="19"/>
      <c r="I25" s="131"/>
      <c r="J25" s="19"/>
      <c r="K25" s="131"/>
      <c r="L25" s="19"/>
      <c r="M25" s="20"/>
    </row>
    <row r="26" spans="1:16" s="3" customFormat="1" ht="14.25" customHeight="1" x14ac:dyDescent="0.4">
      <c r="A26" s="12"/>
      <c r="B26" s="13"/>
      <c r="C26" s="44"/>
      <c r="D26" s="45"/>
      <c r="E26" s="56"/>
      <c r="F26" s="57"/>
      <c r="G26" s="47"/>
      <c r="H26" s="111" t="s">
        <v>61</v>
      </c>
      <c r="I26" s="134"/>
      <c r="J26" s="112" t="s">
        <v>62</v>
      </c>
      <c r="K26" s="134"/>
      <c r="L26" s="58"/>
      <c r="M26" s="20"/>
      <c r="N26" s="3" t="b">
        <v>0</v>
      </c>
      <c r="O26" s="3" t="b">
        <v>0</v>
      </c>
    </row>
    <row r="27" spans="1:16" s="3" customFormat="1" ht="14.25" customHeight="1" x14ac:dyDescent="0.4">
      <c r="A27" s="12"/>
      <c r="B27" s="13"/>
      <c r="C27" s="44"/>
      <c r="D27" s="45"/>
      <c r="E27" s="56"/>
      <c r="F27" s="57"/>
      <c r="G27" s="47"/>
      <c r="H27" s="111" t="s">
        <v>63</v>
      </c>
      <c r="I27" s="134"/>
      <c r="J27" s="58"/>
      <c r="K27" s="134"/>
      <c r="L27" s="58"/>
      <c r="M27" s="20"/>
      <c r="N27" s="3" t="b">
        <v>0</v>
      </c>
    </row>
    <row r="28" spans="1:16" s="3" customFormat="1" ht="14.25" customHeight="1" x14ac:dyDescent="0.4">
      <c r="A28" s="12"/>
      <c r="B28" s="13"/>
      <c r="C28" s="44"/>
      <c r="D28" s="45"/>
      <c r="E28" s="46"/>
      <c r="F28" s="30"/>
      <c r="G28" s="47"/>
      <c r="H28" s="111" t="s">
        <v>64</v>
      </c>
      <c r="I28" s="134"/>
      <c r="J28" s="58"/>
      <c r="K28" s="134"/>
      <c r="L28" s="58"/>
      <c r="M28" s="20"/>
      <c r="N28" s="3" t="b">
        <v>0</v>
      </c>
    </row>
    <row r="29" spans="1:16" s="3" customFormat="1" ht="14.25" customHeight="1" x14ac:dyDescent="0.4">
      <c r="A29" s="12"/>
      <c r="B29" s="13"/>
      <c r="C29" s="44"/>
      <c r="D29" s="45"/>
      <c r="E29" s="25"/>
      <c r="F29" s="26" t="s">
        <v>18</v>
      </c>
      <c r="G29" s="39"/>
      <c r="H29" s="111" t="s">
        <v>65</v>
      </c>
      <c r="I29" s="133"/>
      <c r="J29" s="58"/>
      <c r="K29" s="133"/>
      <c r="L29" s="58"/>
      <c r="M29" s="20"/>
      <c r="N29" s="3" t="b">
        <v>0</v>
      </c>
    </row>
    <row r="30" spans="1:16" s="3" customFormat="1" ht="14.25" customHeight="1" x14ac:dyDescent="0.4">
      <c r="A30" s="12"/>
      <c r="B30" s="13"/>
      <c r="C30" s="44"/>
      <c r="D30" s="45"/>
      <c r="E30" s="42" t="s">
        <v>66</v>
      </c>
      <c r="F30" s="59" t="s">
        <v>67</v>
      </c>
      <c r="G30" s="47"/>
      <c r="H30" s="19"/>
      <c r="I30" s="134"/>
      <c r="J30" s="19"/>
      <c r="K30" s="134"/>
      <c r="L30" s="19"/>
      <c r="M30" s="20"/>
    </row>
    <row r="31" spans="1:16" s="3" customFormat="1" ht="14.25" customHeight="1" x14ac:dyDescent="0.4">
      <c r="A31" s="12"/>
      <c r="B31" s="13"/>
      <c r="C31" s="44"/>
      <c r="D31" s="45"/>
      <c r="E31" s="46"/>
      <c r="F31" s="30"/>
      <c r="G31" s="47"/>
      <c r="H31" s="60"/>
      <c r="I31" s="134"/>
      <c r="J31" s="113" t="s">
        <v>68</v>
      </c>
      <c r="K31" s="134"/>
      <c r="L31" s="113" t="s">
        <v>69</v>
      </c>
      <c r="M31" s="20"/>
      <c r="O31" s="3" t="b">
        <v>0</v>
      </c>
      <c r="P31" s="3" t="b">
        <v>0</v>
      </c>
    </row>
    <row r="32" spans="1:16" s="3" customFormat="1" ht="14.25" customHeight="1" x14ac:dyDescent="0.4">
      <c r="A32" s="12"/>
      <c r="B32" s="13"/>
      <c r="C32" s="61"/>
      <c r="D32" s="62"/>
      <c r="E32" s="25"/>
      <c r="F32" s="26" t="s">
        <v>18</v>
      </c>
      <c r="G32" s="39"/>
      <c r="H32" s="63"/>
      <c r="I32" s="133"/>
      <c r="J32" s="114" t="s">
        <v>70</v>
      </c>
      <c r="K32" s="133"/>
      <c r="L32" s="63"/>
      <c r="M32" s="20"/>
      <c r="O32" s="3" t="b">
        <v>0</v>
      </c>
    </row>
    <row r="33" spans="1:16" x14ac:dyDescent="0.4">
      <c r="A33" s="29"/>
      <c r="B33" s="30"/>
      <c r="C33" s="31">
        <v>7</v>
      </c>
      <c r="D33" s="32" t="s">
        <v>71</v>
      </c>
      <c r="E33" s="33" t="s">
        <v>72</v>
      </c>
      <c r="F33" s="19" t="s">
        <v>73</v>
      </c>
      <c r="G33" s="18"/>
      <c r="H33" s="64"/>
      <c r="I33" s="131"/>
      <c r="J33" s="64"/>
      <c r="K33" s="131"/>
      <c r="L33" s="64"/>
    </row>
    <row r="34" spans="1:16" x14ac:dyDescent="0.4">
      <c r="A34" s="29"/>
      <c r="B34" s="30"/>
      <c r="C34" s="34"/>
      <c r="D34" s="35"/>
      <c r="E34" s="25"/>
      <c r="F34" s="26" t="s">
        <v>18</v>
      </c>
      <c r="G34" s="27"/>
      <c r="H34" s="115" t="s">
        <v>74</v>
      </c>
      <c r="I34" s="130"/>
      <c r="J34" s="101"/>
      <c r="K34" s="130"/>
      <c r="L34" s="101"/>
      <c r="N34" s="5" t="b">
        <v>0</v>
      </c>
    </row>
    <row r="35" spans="1:16" x14ac:dyDescent="0.4">
      <c r="A35" s="29"/>
      <c r="B35" s="30"/>
      <c r="C35" s="34"/>
      <c r="D35" s="30"/>
      <c r="E35" s="33" t="s">
        <v>75</v>
      </c>
      <c r="F35" s="19" t="s">
        <v>76</v>
      </c>
      <c r="G35" s="18"/>
      <c r="H35" s="64"/>
      <c r="I35" s="131"/>
      <c r="J35" s="64"/>
      <c r="K35" s="131"/>
      <c r="L35" s="64"/>
    </row>
    <row r="36" spans="1:16" x14ac:dyDescent="0.4">
      <c r="A36" s="29"/>
      <c r="B36" s="30"/>
      <c r="C36" s="65"/>
      <c r="D36" s="57"/>
      <c r="E36" s="25"/>
      <c r="F36" s="26" t="s">
        <v>18</v>
      </c>
      <c r="G36" s="27"/>
      <c r="H36" s="115" t="s">
        <v>77</v>
      </c>
      <c r="I36" s="130"/>
      <c r="J36" s="115" t="s">
        <v>78</v>
      </c>
      <c r="K36" s="130"/>
      <c r="L36" s="101"/>
      <c r="N36" s="5" t="b">
        <v>0</v>
      </c>
      <c r="O36" s="5" t="b">
        <v>0</v>
      </c>
    </row>
    <row r="37" spans="1:16" s="3" customFormat="1" ht="14.25" customHeight="1" x14ac:dyDescent="0.4">
      <c r="A37" s="66" t="s">
        <v>79</v>
      </c>
      <c r="B37" s="43" t="s">
        <v>20</v>
      </c>
      <c r="C37" s="31">
        <v>3</v>
      </c>
      <c r="D37" s="32" t="s">
        <v>80</v>
      </c>
      <c r="E37" s="67" t="s">
        <v>81</v>
      </c>
      <c r="F37" s="68" t="s">
        <v>82</v>
      </c>
      <c r="G37" s="18"/>
      <c r="H37" s="19"/>
      <c r="I37" s="131"/>
      <c r="J37" s="19"/>
      <c r="K37" s="131"/>
      <c r="L37" s="19"/>
      <c r="M37" s="20"/>
      <c r="N37" s="3">
        <f>COUNTA(H37:L40)</f>
        <v>3</v>
      </c>
      <c r="O37" s="3">
        <f>COUNTIF(N38:P40,TRUE)</f>
        <v>0</v>
      </c>
      <c r="P37" s="21">
        <f>O37/N37</f>
        <v>0</v>
      </c>
    </row>
    <row r="38" spans="1:16" s="3" customFormat="1" ht="14.25" customHeight="1" x14ac:dyDescent="0.4">
      <c r="A38" s="12"/>
      <c r="B38" s="13"/>
      <c r="C38" s="44"/>
      <c r="D38" s="45"/>
      <c r="E38" s="69"/>
      <c r="F38" s="26" t="s">
        <v>18</v>
      </c>
      <c r="G38" s="27"/>
      <c r="H38" s="116" t="s">
        <v>83</v>
      </c>
      <c r="I38" s="130"/>
      <c r="J38" s="116" t="s">
        <v>84</v>
      </c>
      <c r="K38" s="130"/>
      <c r="L38" s="63"/>
      <c r="M38" s="20"/>
      <c r="N38" s="3" t="b">
        <v>0</v>
      </c>
      <c r="O38" s="3" t="b">
        <v>0</v>
      </c>
    </row>
    <row r="39" spans="1:16" s="3" customFormat="1" ht="14.25" customHeight="1" x14ac:dyDescent="0.4">
      <c r="A39" s="12"/>
      <c r="B39" s="13"/>
      <c r="C39" s="44"/>
      <c r="D39" s="45"/>
      <c r="E39" s="42" t="s">
        <v>85</v>
      </c>
      <c r="F39" s="43" t="s">
        <v>86</v>
      </c>
      <c r="G39" s="18"/>
      <c r="H39" s="19"/>
      <c r="I39" s="131"/>
      <c r="J39" s="19"/>
      <c r="K39" s="131"/>
      <c r="L39" s="19"/>
      <c r="M39" s="20"/>
    </row>
    <row r="40" spans="1:16" s="3" customFormat="1" ht="14.25" customHeight="1" x14ac:dyDescent="0.4">
      <c r="A40" s="12"/>
      <c r="B40" s="13"/>
      <c r="C40" s="61"/>
      <c r="D40" s="62"/>
      <c r="E40" s="56"/>
      <c r="F40" s="26" t="s">
        <v>18</v>
      </c>
      <c r="G40" s="27"/>
      <c r="H40" s="63"/>
      <c r="I40" s="130"/>
      <c r="J40" s="63"/>
      <c r="K40" s="130"/>
      <c r="L40" s="114" t="s">
        <v>87</v>
      </c>
      <c r="M40" s="20"/>
      <c r="P40" s="3" t="b">
        <v>0</v>
      </c>
    </row>
    <row r="41" spans="1:16" s="3" customFormat="1" x14ac:dyDescent="0.4">
      <c r="A41" s="67" t="s">
        <v>88</v>
      </c>
      <c r="B41" s="70" t="s">
        <v>89</v>
      </c>
      <c r="C41" s="40">
        <v>1</v>
      </c>
      <c r="D41" s="41" t="s">
        <v>90</v>
      </c>
      <c r="E41" s="42" t="s">
        <v>91</v>
      </c>
      <c r="F41" s="43" t="s">
        <v>92</v>
      </c>
      <c r="G41" s="18"/>
      <c r="H41" s="19"/>
      <c r="I41" s="131"/>
      <c r="J41" s="19"/>
      <c r="K41" s="131"/>
      <c r="L41" s="19"/>
      <c r="M41" s="20"/>
      <c r="N41" s="3">
        <f>COUNTA(H41:L54)</f>
        <v>12</v>
      </c>
      <c r="O41" s="3">
        <f>COUNTIF(N42:P54,TRUE)</f>
        <v>0</v>
      </c>
      <c r="P41" s="21">
        <f>O41/N41</f>
        <v>0</v>
      </c>
    </row>
    <row r="42" spans="1:16" s="3" customFormat="1" x14ac:dyDescent="0.4">
      <c r="A42" s="12"/>
      <c r="B42" s="13"/>
      <c r="C42" s="44"/>
      <c r="D42" s="45"/>
      <c r="E42" s="56"/>
      <c r="F42" s="26" t="s">
        <v>18</v>
      </c>
      <c r="G42" s="27"/>
      <c r="H42" s="117" t="s">
        <v>93</v>
      </c>
      <c r="I42" s="130"/>
      <c r="J42" s="114" t="s">
        <v>94</v>
      </c>
      <c r="K42" s="130"/>
      <c r="L42" s="63"/>
      <c r="M42" s="20"/>
      <c r="N42" s="3" t="b">
        <v>0</v>
      </c>
      <c r="O42" s="3" t="b">
        <v>0</v>
      </c>
    </row>
    <row r="43" spans="1:16" s="3" customFormat="1" x14ac:dyDescent="0.4">
      <c r="A43" s="12"/>
      <c r="B43" s="13"/>
      <c r="C43" s="44"/>
      <c r="D43" s="45"/>
      <c r="E43" s="42" t="s">
        <v>95</v>
      </c>
      <c r="F43" s="19" t="s">
        <v>96</v>
      </c>
      <c r="G43" s="18"/>
      <c r="H43" s="19"/>
      <c r="I43" s="131"/>
      <c r="J43" s="19"/>
      <c r="K43" s="131"/>
      <c r="L43" s="19"/>
      <c r="M43" s="20"/>
    </row>
    <row r="44" spans="1:16" s="3" customFormat="1" x14ac:dyDescent="0.4">
      <c r="A44" s="12"/>
      <c r="B44" s="13"/>
      <c r="C44" s="44"/>
      <c r="D44" s="45"/>
      <c r="E44" s="25"/>
      <c r="F44" s="26" t="s">
        <v>18</v>
      </c>
      <c r="G44" s="27"/>
      <c r="H44" s="102" t="s">
        <v>97</v>
      </c>
      <c r="I44" s="130"/>
      <c r="J44" s="118" t="s">
        <v>98</v>
      </c>
      <c r="K44" s="130"/>
      <c r="L44" s="118" t="s">
        <v>99</v>
      </c>
      <c r="M44" s="20"/>
      <c r="N44" s="3" t="b">
        <v>0</v>
      </c>
      <c r="O44" s="3" t="b">
        <v>0</v>
      </c>
      <c r="P44" s="3" t="b">
        <v>0</v>
      </c>
    </row>
    <row r="45" spans="1:16" s="3" customFormat="1" ht="14.25" customHeight="1" x14ac:dyDescent="0.4">
      <c r="A45" s="12"/>
      <c r="B45" s="13"/>
      <c r="C45" s="44"/>
      <c r="D45" s="45"/>
      <c r="E45" s="42" t="s">
        <v>100</v>
      </c>
      <c r="F45" s="59" t="s">
        <v>101</v>
      </c>
      <c r="G45" s="18"/>
      <c r="H45" s="19"/>
      <c r="I45" s="131"/>
      <c r="J45" s="19"/>
      <c r="K45" s="131"/>
      <c r="L45" s="19"/>
      <c r="M45" s="20"/>
    </row>
    <row r="46" spans="1:16" s="3" customFormat="1" ht="14.25" customHeight="1" x14ac:dyDescent="0.4">
      <c r="A46" s="12"/>
      <c r="B46" s="13"/>
      <c r="C46" s="44"/>
      <c r="D46" s="45"/>
      <c r="E46" s="56"/>
      <c r="F46" s="26" t="s">
        <v>18</v>
      </c>
      <c r="G46" s="39"/>
      <c r="H46" s="63"/>
      <c r="I46" s="133"/>
      <c r="J46" s="114" t="s">
        <v>102</v>
      </c>
      <c r="K46" s="133"/>
      <c r="L46" s="63"/>
      <c r="M46" s="20"/>
      <c r="O46" s="3" t="b">
        <v>0</v>
      </c>
    </row>
    <row r="47" spans="1:16" s="3" customFormat="1" ht="14.25" customHeight="1" x14ac:dyDescent="0.4">
      <c r="A47" s="12"/>
      <c r="B47" s="13"/>
      <c r="C47" s="44"/>
      <c r="D47" s="45"/>
      <c r="E47" s="42" t="s">
        <v>103</v>
      </c>
      <c r="F47" s="43" t="s">
        <v>104</v>
      </c>
      <c r="G47" s="71"/>
      <c r="H47" s="19"/>
      <c r="I47" s="136"/>
      <c r="J47" s="19"/>
      <c r="K47" s="136"/>
      <c r="L47" s="19"/>
      <c r="M47" s="20"/>
    </row>
    <row r="48" spans="1:16" s="3" customFormat="1" ht="14.25" customHeight="1" x14ac:dyDescent="0.4">
      <c r="A48" s="12"/>
      <c r="B48" s="13"/>
      <c r="C48" s="44"/>
      <c r="D48" s="45"/>
      <c r="E48" s="46"/>
      <c r="F48" s="35"/>
      <c r="G48" s="47"/>
      <c r="H48" s="111" t="s">
        <v>105</v>
      </c>
      <c r="I48" s="134"/>
      <c r="J48" s="72"/>
      <c r="K48" s="134"/>
      <c r="L48" s="72"/>
      <c r="M48" s="20"/>
      <c r="N48" s="3" t="b">
        <v>0</v>
      </c>
    </row>
    <row r="49" spans="1:16" s="3" customFormat="1" ht="14.25" customHeight="1" x14ac:dyDescent="0.4">
      <c r="A49" s="12"/>
      <c r="B49" s="13"/>
      <c r="C49" s="61"/>
      <c r="D49" s="62"/>
      <c r="E49" s="69"/>
      <c r="F49" s="26" t="s">
        <v>18</v>
      </c>
      <c r="G49" s="39"/>
      <c r="H49" s="117" t="s">
        <v>106</v>
      </c>
      <c r="I49" s="133"/>
      <c r="J49" s="63"/>
      <c r="K49" s="133"/>
      <c r="L49" s="63"/>
      <c r="M49" s="20"/>
      <c r="N49" s="3" t="b">
        <v>0</v>
      </c>
    </row>
    <row r="50" spans="1:16" s="3" customFormat="1" ht="14.25" customHeight="1" x14ac:dyDescent="0.4">
      <c r="A50" s="29"/>
      <c r="B50" s="30"/>
      <c r="C50" s="31">
        <v>2</v>
      </c>
      <c r="D50" s="32" t="s">
        <v>107</v>
      </c>
      <c r="E50" s="33" t="s">
        <v>108</v>
      </c>
      <c r="F50" s="73" t="s">
        <v>109</v>
      </c>
      <c r="G50" s="71"/>
      <c r="H50" s="74"/>
      <c r="I50" s="136"/>
      <c r="J50" s="74"/>
      <c r="K50" s="136"/>
      <c r="L50" s="74"/>
    </row>
    <row r="51" spans="1:16" s="3" customFormat="1" ht="14.25" customHeight="1" x14ac:dyDescent="0.4">
      <c r="A51" s="29"/>
      <c r="B51" s="30"/>
      <c r="C51" s="34"/>
      <c r="D51" s="35"/>
      <c r="E51" s="36"/>
      <c r="F51" s="75"/>
      <c r="G51" s="47"/>
      <c r="H51" s="119" t="s">
        <v>110</v>
      </c>
      <c r="I51" s="134"/>
      <c r="J51" s="76"/>
      <c r="K51" s="134"/>
      <c r="L51" s="76"/>
      <c r="N51" s="3" t="b">
        <v>0</v>
      </c>
    </row>
    <row r="52" spans="1:16" s="3" customFormat="1" ht="14.25" customHeight="1" x14ac:dyDescent="0.4">
      <c r="A52" s="29"/>
      <c r="B52" s="30"/>
      <c r="C52" s="34"/>
      <c r="D52" s="35"/>
      <c r="E52" s="25"/>
      <c r="F52" s="26" t="s">
        <v>18</v>
      </c>
      <c r="G52" s="39"/>
      <c r="H52" s="120" t="s">
        <v>111</v>
      </c>
      <c r="I52" s="133"/>
      <c r="J52" s="77"/>
      <c r="K52" s="133"/>
      <c r="L52" s="77"/>
      <c r="N52" s="3" t="b">
        <v>0</v>
      </c>
    </row>
    <row r="53" spans="1:16" s="3" customFormat="1" ht="14.25" customHeight="1" x14ac:dyDescent="0.4">
      <c r="A53" s="29"/>
      <c r="B53" s="30"/>
      <c r="C53" s="34"/>
      <c r="D53" s="35"/>
      <c r="E53" s="78" t="s">
        <v>112</v>
      </c>
      <c r="F53" s="73" t="s">
        <v>113</v>
      </c>
      <c r="G53" s="18"/>
      <c r="H53" s="19"/>
      <c r="I53" s="131"/>
      <c r="J53" s="19"/>
      <c r="K53" s="131"/>
      <c r="L53" s="19"/>
    </row>
    <row r="54" spans="1:16" s="3" customFormat="1" ht="14.25" customHeight="1" x14ac:dyDescent="0.4">
      <c r="A54" s="29"/>
      <c r="B54" s="30"/>
      <c r="C54" s="34"/>
      <c r="D54" s="35"/>
      <c r="E54" s="25"/>
      <c r="F54" s="26" t="s">
        <v>18</v>
      </c>
      <c r="G54" s="39"/>
      <c r="H54" s="79"/>
      <c r="I54" s="133"/>
      <c r="J54" s="121" t="s">
        <v>114</v>
      </c>
      <c r="K54" s="133"/>
      <c r="L54" s="121" t="s">
        <v>115</v>
      </c>
      <c r="O54" s="3" t="b">
        <v>0</v>
      </c>
      <c r="P54" s="3" t="b">
        <v>0</v>
      </c>
    </row>
    <row r="55" spans="1:16" x14ac:dyDescent="0.4">
      <c r="A55" s="67" t="s">
        <v>116</v>
      </c>
      <c r="B55" s="70" t="s">
        <v>117</v>
      </c>
      <c r="C55" s="40">
        <v>1</v>
      </c>
      <c r="D55" s="41" t="s">
        <v>118</v>
      </c>
      <c r="E55" s="42" t="s">
        <v>119</v>
      </c>
      <c r="F55" s="43" t="s">
        <v>120</v>
      </c>
      <c r="G55" s="18"/>
      <c r="H55" s="80"/>
      <c r="I55" s="131"/>
      <c r="J55" s="80"/>
      <c r="K55" s="131"/>
      <c r="L55" s="80"/>
      <c r="M55" s="20"/>
      <c r="N55" s="3">
        <f>COUNTA(H55:L58)</f>
        <v>3</v>
      </c>
      <c r="O55" s="3">
        <f>COUNTIF(N56:P58,TRUE)</f>
        <v>0</v>
      </c>
      <c r="P55" s="21">
        <f>O55/N55</f>
        <v>0</v>
      </c>
    </row>
    <row r="56" spans="1:16" x14ac:dyDescent="0.4">
      <c r="A56" s="12"/>
      <c r="B56" s="13"/>
      <c r="C56" s="44"/>
      <c r="D56" s="45"/>
      <c r="E56" s="56"/>
      <c r="F56" s="26" t="s">
        <v>18</v>
      </c>
      <c r="G56" s="39"/>
      <c r="H56" s="115" t="s">
        <v>121</v>
      </c>
      <c r="I56" s="133"/>
      <c r="J56" s="101"/>
      <c r="K56" s="133"/>
      <c r="L56" s="115" t="s">
        <v>122</v>
      </c>
      <c r="M56" s="20"/>
      <c r="N56" s="5" t="b">
        <v>0</v>
      </c>
      <c r="P56" s="5" t="b">
        <v>0</v>
      </c>
    </row>
    <row r="57" spans="1:16" x14ac:dyDescent="0.4">
      <c r="A57" s="12"/>
      <c r="B57" s="13"/>
      <c r="C57" s="44"/>
      <c r="D57" s="45"/>
      <c r="E57" s="42" t="s">
        <v>123</v>
      </c>
      <c r="F57" s="43" t="s">
        <v>124</v>
      </c>
      <c r="G57" s="18"/>
      <c r="H57" s="80"/>
      <c r="I57" s="131"/>
      <c r="J57" s="80"/>
      <c r="K57" s="131"/>
      <c r="L57" s="80"/>
      <c r="M57" s="20"/>
    </row>
    <row r="58" spans="1:16" x14ac:dyDescent="0.4">
      <c r="A58" s="69"/>
      <c r="B58" s="81"/>
      <c r="C58" s="61"/>
      <c r="D58" s="62"/>
      <c r="E58" s="56"/>
      <c r="F58" s="26" t="s">
        <v>18</v>
      </c>
      <c r="G58" s="39"/>
      <c r="H58" s="77"/>
      <c r="I58" s="133"/>
      <c r="J58" s="77"/>
      <c r="K58" s="133"/>
      <c r="L58" s="122" t="s">
        <v>125</v>
      </c>
      <c r="M58" s="82"/>
      <c r="P58" s="5" t="b">
        <v>0</v>
      </c>
    </row>
    <row r="59" spans="1:16" s="3" customFormat="1" ht="14.25" customHeight="1" x14ac:dyDescent="0.4">
      <c r="A59" s="83" t="s">
        <v>126</v>
      </c>
      <c r="B59" s="43" t="s">
        <v>127</v>
      </c>
      <c r="C59" s="31">
        <v>1</v>
      </c>
      <c r="D59" s="32" t="s">
        <v>128</v>
      </c>
      <c r="E59" s="33" t="s">
        <v>129</v>
      </c>
      <c r="F59" s="19" t="s">
        <v>130</v>
      </c>
      <c r="G59" s="18"/>
      <c r="H59" s="19"/>
      <c r="I59" s="131"/>
      <c r="J59" s="19"/>
      <c r="K59" s="131"/>
      <c r="L59" s="19"/>
      <c r="N59" s="3">
        <f>COUNTA(H59:L71)</f>
        <v>9</v>
      </c>
      <c r="O59" s="3">
        <f>COUNTIF(N60:P71,TRUE)</f>
        <v>0</v>
      </c>
      <c r="P59" s="21">
        <f>O59/N59</f>
        <v>0</v>
      </c>
    </row>
    <row r="60" spans="1:16" s="3" customFormat="1" ht="14.25" customHeight="1" x14ac:dyDescent="0.4">
      <c r="A60" s="46"/>
      <c r="B60" s="84"/>
      <c r="C60" s="44"/>
      <c r="D60" s="45"/>
      <c r="E60" s="25"/>
      <c r="F60" s="26" t="s">
        <v>18</v>
      </c>
      <c r="G60" s="39"/>
      <c r="H60" s="85"/>
      <c r="I60" s="133"/>
      <c r="J60" s="85"/>
      <c r="K60" s="39"/>
      <c r="L60" s="123" t="s">
        <v>131</v>
      </c>
      <c r="P60" s="3" t="b">
        <v>0</v>
      </c>
    </row>
    <row r="61" spans="1:16" x14ac:dyDescent="0.4">
      <c r="A61" s="12"/>
      <c r="B61" s="13"/>
      <c r="C61" s="44"/>
      <c r="D61" s="45"/>
      <c r="E61" s="86" t="s">
        <v>132</v>
      </c>
      <c r="F61" s="43" t="s">
        <v>133</v>
      </c>
      <c r="G61" s="18"/>
      <c r="H61" s="87"/>
      <c r="I61" s="18"/>
      <c r="J61" s="87"/>
      <c r="K61" s="18"/>
      <c r="L61" s="87"/>
      <c r="M61" s="20"/>
    </row>
    <row r="62" spans="1:16" x14ac:dyDescent="0.4">
      <c r="A62" s="46"/>
      <c r="B62" s="84"/>
      <c r="C62" s="44"/>
      <c r="D62" s="45"/>
      <c r="E62" s="88"/>
      <c r="F62" s="26" t="s">
        <v>18</v>
      </c>
      <c r="G62" s="39"/>
      <c r="H62" s="124" t="s">
        <v>134</v>
      </c>
      <c r="I62" s="39"/>
      <c r="J62" s="124" t="s">
        <v>135</v>
      </c>
      <c r="K62" s="39"/>
      <c r="L62" s="125" t="s">
        <v>136</v>
      </c>
      <c r="M62" s="20"/>
      <c r="N62" s="5" t="b">
        <v>0</v>
      </c>
      <c r="O62" s="5" t="b">
        <v>0</v>
      </c>
      <c r="P62" s="5" t="b">
        <v>0</v>
      </c>
    </row>
    <row r="63" spans="1:16" x14ac:dyDescent="0.4">
      <c r="A63" s="12"/>
      <c r="B63" s="13"/>
      <c r="C63" s="44"/>
      <c r="D63" s="45"/>
      <c r="E63" s="86" t="s">
        <v>137</v>
      </c>
      <c r="F63" s="43" t="s">
        <v>138</v>
      </c>
      <c r="G63" s="71"/>
      <c r="H63" s="80"/>
      <c r="I63" s="71"/>
      <c r="J63" s="80"/>
      <c r="K63" s="71"/>
      <c r="L63" s="80"/>
      <c r="M63" s="20"/>
    </row>
    <row r="64" spans="1:16" x14ac:dyDescent="0.4">
      <c r="A64" s="12"/>
      <c r="B64" s="13"/>
      <c r="C64" s="44"/>
      <c r="D64" s="45"/>
      <c r="E64" s="14"/>
      <c r="F64" s="17"/>
      <c r="G64" s="47"/>
      <c r="H64" s="76"/>
      <c r="I64" s="47"/>
      <c r="J64" s="76"/>
      <c r="K64" s="47"/>
      <c r="L64" s="126" t="s">
        <v>139</v>
      </c>
      <c r="M64" s="20"/>
      <c r="P64" s="5" t="b">
        <v>0</v>
      </c>
    </row>
    <row r="65" spans="1:16" x14ac:dyDescent="0.4">
      <c r="A65" s="46"/>
      <c r="B65" s="84"/>
      <c r="C65" s="44"/>
      <c r="D65" s="45"/>
      <c r="E65" s="89"/>
      <c r="F65" s="26" t="s">
        <v>18</v>
      </c>
      <c r="G65" s="39"/>
      <c r="H65" s="77"/>
      <c r="I65" s="39"/>
      <c r="J65" s="77"/>
      <c r="K65" s="39"/>
      <c r="L65" s="127" t="s">
        <v>140</v>
      </c>
      <c r="M65" s="20"/>
      <c r="P65" s="5" t="b">
        <v>0</v>
      </c>
    </row>
    <row r="66" spans="1:16" x14ac:dyDescent="0.4">
      <c r="A66" s="12"/>
      <c r="B66" s="13"/>
      <c r="C66" s="44"/>
      <c r="D66" s="45"/>
      <c r="E66" s="42" t="s">
        <v>141</v>
      </c>
      <c r="F66" s="59" t="s">
        <v>142</v>
      </c>
      <c r="G66" s="18"/>
      <c r="H66" s="80"/>
      <c r="I66" s="18"/>
      <c r="J66" s="80"/>
      <c r="K66" s="18"/>
      <c r="L66" s="80"/>
      <c r="M66" s="20"/>
    </row>
    <row r="67" spans="1:16" x14ac:dyDescent="0.4">
      <c r="A67" s="12"/>
      <c r="B67" s="13"/>
      <c r="C67" s="44"/>
      <c r="D67" s="45"/>
      <c r="E67" s="56"/>
      <c r="F67" s="26" t="s">
        <v>18</v>
      </c>
      <c r="G67" s="39"/>
      <c r="H67" s="90"/>
      <c r="I67" s="39"/>
      <c r="J67" s="90"/>
      <c r="K67" s="39"/>
      <c r="L67" s="124" t="s">
        <v>143</v>
      </c>
      <c r="M67" s="20"/>
      <c r="P67" s="5" t="b">
        <v>0</v>
      </c>
    </row>
    <row r="68" spans="1:16" x14ac:dyDescent="0.4">
      <c r="A68" s="12"/>
      <c r="B68" s="84"/>
      <c r="C68" s="89"/>
      <c r="D68" s="91"/>
      <c r="E68" s="42" t="s">
        <v>144</v>
      </c>
      <c r="F68" s="59" t="s">
        <v>145</v>
      </c>
      <c r="G68" s="18"/>
      <c r="H68" s="80"/>
      <c r="I68" s="18"/>
      <c r="J68" s="80"/>
      <c r="K68" s="18"/>
      <c r="L68" s="80"/>
      <c r="M68" s="20"/>
    </row>
    <row r="69" spans="1:16" x14ac:dyDescent="0.4">
      <c r="A69" s="69"/>
      <c r="B69" s="92"/>
      <c r="C69" s="88"/>
      <c r="D69" s="93"/>
      <c r="E69" s="56"/>
      <c r="F69" s="26" t="s">
        <v>18</v>
      </c>
      <c r="G69" s="39"/>
      <c r="H69" s="90"/>
      <c r="I69" s="39"/>
      <c r="J69" s="90"/>
      <c r="K69" s="39"/>
      <c r="L69" s="128" t="s">
        <v>146</v>
      </c>
      <c r="M69" s="20"/>
      <c r="P69" s="5" t="b">
        <v>0</v>
      </c>
    </row>
    <row r="70" spans="1:16" x14ac:dyDescent="0.4">
      <c r="A70" s="29"/>
      <c r="B70" s="30"/>
      <c r="C70" s="31">
        <v>2</v>
      </c>
      <c r="D70" s="32" t="s">
        <v>147</v>
      </c>
      <c r="E70" s="33" t="s">
        <v>148</v>
      </c>
      <c r="F70" s="19" t="s">
        <v>149</v>
      </c>
      <c r="G70" s="18"/>
      <c r="H70" s="64"/>
      <c r="I70" s="18"/>
      <c r="J70" s="64"/>
      <c r="K70" s="18"/>
      <c r="L70" s="64"/>
    </row>
    <row r="71" spans="1:16" x14ac:dyDescent="0.4">
      <c r="A71" s="29"/>
      <c r="B71" s="30"/>
      <c r="C71" s="34"/>
      <c r="D71" s="35"/>
      <c r="E71" s="25"/>
      <c r="F71" s="26" t="s">
        <v>18</v>
      </c>
      <c r="G71" s="39"/>
      <c r="H71" s="94"/>
      <c r="I71" s="39"/>
      <c r="J71" s="94"/>
      <c r="K71" s="39"/>
      <c r="L71" s="124" t="s">
        <v>150</v>
      </c>
      <c r="P71" s="5" t="b">
        <v>0</v>
      </c>
    </row>
    <row r="72" spans="1:16" s="3" customFormat="1" ht="14.25" customHeight="1" x14ac:dyDescent="0.4">
      <c r="A72" s="83" t="s">
        <v>151</v>
      </c>
      <c r="B72" s="43" t="s">
        <v>152</v>
      </c>
      <c r="C72" s="31">
        <v>2</v>
      </c>
      <c r="D72" s="32" t="s">
        <v>153</v>
      </c>
      <c r="E72" s="33" t="s">
        <v>154</v>
      </c>
      <c r="F72" s="19" t="s">
        <v>155</v>
      </c>
      <c r="G72" s="18"/>
      <c r="H72" s="19"/>
      <c r="I72" s="18"/>
      <c r="J72" s="19"/>
      <c r="K72" s="18"/>
      <c r="L72" s="19"/>
      <c r="N72" s="3">
        <f>COUNTA(H72:L73)</f>
        <v>2</v>
      </c>
      <c r="O72" s="3">
        <f>COUNTIF(N73:P73,TRUE)</f>
        <v>0</v>
      </c>
      <c r="P72" s="21">
        <f>O72/N72</f>
        <v>0</v>
      </c>
    </row>
    <row r="73" spans="1:16" x14ac:dyDescent="0.4">
      <c r="A73" s="69"/>
      <c r="B73" s="81"/>
      <c r="C73" s="44"/>
      <c r="D73" s="45"/>
      <c r="E73" s="46"/>
      <c r="F73" s="26" t="s">
        <v>18</v>
      </c>
      <c r="G73" s="39"/>
      <c r="H73" s="129" t="s">
        <v>156</v>
      </c>
      <c r="I73" s="39"/>
      <c r="J73" s="129" t="s">
        <v>157</v>
      </c>
      <c r="K73" s="39"/>
      <c r="L73" s="85"/>
      <c r="M73" s="20"/>
      <c r="N73" s="5" t="b">
        <v>0</v>
      </c>
      <c r="O73" s="5" t="b">
        <v>0</v>
      </c>
    </row>
    <row r="74" spans="1:16" s="3" customFormat="1" x14ac:dyDescent="0.4">
      <c r="A74" s="31"/>
      <c r="B74" s="43" t="s">
        <v>205</v>
      </c>
      <c r="C74" s="31"/>
      <c r="D74" s="32" t="s">
        <v>206</v>
      </c>
      <c r="E74" s="83" t="s">
        <v>207</v>
      </c>
      <c r="F74" s="184"/>
      <c r="G74" s="185"/>
      <c r="H74" s="186"/>
      <c r="I74" s="185"/>
      <c r="J74" s="186"/>
      <c r="K74" s="185"/>
      <c r="L74" s="186"/>
    </row>
    <row r="75" spans="1:16" s="3" customFormat="1" x14ac:dyDescent="0.4">
      <c r="A75" s="187"/>
      <c r="B75" s="188"/>
      <c r="C75" s="189"/>
      <c r="D75" s="190"/>
      <c r="E75" s="191"/>
      <c r="F75" s="319" t="s">
        <v>208</v>
      </c>
      <c r="G75" s="192"/>
      <c r="H75" s="193"/>
      <c r="I75" s="194"/>
      <c r="J75" s="195"/>
      <c r="K75" s="194"/>
      <c r="L75" s="196"/>
    </row>
    <row r="76" spans="1:16" x14ac:dyDescent="0.4">
      <c r="A76" s="298" t="s">
        <v>158</v>
      </c>
      <c r="B76" s="299"/>
      <c r="C76" s="299"/>
      <c r="D76" s="299"/>
      <c r="E76" s="300"/>
      <c r="F76" s="95">
        <v>28</v>
      </c>
    </row>
    <row r="78" spans="1:16" ht="13.5" customHeight="1" x14ac:dyDescent="0.4">
      <c r="A78" s="301" t="s">
        <v>159</v>
      </c>
      <c r="B78" s="302"/>
      <c r="C78" s="302"/>
      <c r="D78" s="302"/>
      <c r="E78" s="302"/>
      <c r="F78" s="302"/>
      <c r="G78" s="302"/>
      <c r="H78" s="302"/>
      <c r="I78" s="302"/>
      <c r="J78" s="302"/>
      <c r="K78" s="302"/>
      <c r="L78" s="302"/>
    </row>
    <row r="79" spans="1:16" x14ac:dyDescent="0.4">
      <c r="A79" s="302"/>
      <c r="B79" s="302"/>
      <c r="C79" s="302"/>
      <c r="D79" s="302"/>
      <c r="E79" s="302"/>
      <c r="F79" s="302"/>
      <c r="G79" s="302"/>
      <c r="H79" s="302"/>
      <c r="I79" s="302"/>
      <c r="J79" s="302"/>
      <c r="K79" s="302"/>
      <c r="L79" s="302"/>
    </row>
    <row r="80" spans="1:16" x14ac:dyDescent="0.4">
      <c r="A80" s="302"/>
      <c r="B80" s="302"/>
      <c r="C80" s="302"/>
      <c r="D80" s="302"/>
      <c r="E80" s="302"/>
      <c r="F80" s="302"/>
      <c r="G80" s="302"/>
      <c r="H80" s="302"/>
      <c r="I80" s="302"/>
      <c r="J80" s="302"/>
      <c r="K80" s="302"/>
      <c r="L80" s="302"/>
    </row>
    <row r="81" spans="1:12" x14ac:dyDescent="0.4">
      <c r="A81" s="302"/>
      <c r="B81" s="302"/>
      <c r="C81" s="302"/>
      <c r="D81" s="302"/>
      <c r="E81" s="302"/>
      <c r="F81" s="302"/>
      <c r="G81" s="302"/>
      <c r="H81" s="302"/>
      <c r="I81" s="302"/>
      <c r="J81" s="302"/>
      <c r="K81" s="302"/>
      <c r="L81" s="302"/>
    </row>
  </sheetData>
  <mergeCells count="9">
    <mergeCell ref="A76:E76"/>
    <mergeCell ref="A78:L81"/>
    <mergeCell ref="A1:B1"/>
    <mergeCell ref="C1:D1"/>
    <mergeCell ref="A3:F3"/>
    <mergeCell ref="G3:L3"/>
    <mergeCell ref="G4:H4"/>
    <mergeCell ref="I4:J4"/>
    <mergeCell ref="K4:L4"/>
  </mergeCells>
  <phoneticPr fontId="1"/>
  <hyperlinks>
    <hyperlink ref="J22" r:id="rId1" display="https://www.tetras.uitec.jeed.or.jp/statistics/trainer_system_list/skill_sheet?code=A501-E12"/>
    <hyperlink ref="L21" r:id="rId2" display="https://www.tetras.uitec.jeed.or.jp/statistics/trainer_system_list/skill_sheet?code=A501-E31"/>
    <hyperlink ref="J26" r:id="rId3" display="https://www.tetras.uitec.jeed.or.jp/statistics/trainer_system_list/skill_sheet?code=A602-E22"/>
    <hyperlink ref="J31" r:id="rId4" display="https://www.tetras.uitec.jeed.or.jp/statistics/trainer_system_list/skill_sheet?code=A603-E11"/>
    <hyperlink ref="J32" r:id="rId5" display="https://www.tetras.uitec.jeed.or.jp/statistics/trainer_system_list/skill_sheet?code=A603-E21"/>
    <hyperlink ref="L31" r:id="rId6" display="https://www.tetras.uitec.jeed.or.jp/statistics/trainer_system_list/skill_sheet?code=A603-E22"/>
    <hyperlink ref="H34" r:id="rId7" display="https://www.tetras.uitec.jeed.or.jp/statistics/trainer_system_list/skill_sheet?code=A701-I11"/>
    <hyperlink ref="H36" r:id="rId8" display="https://www.tetras.uitec.jeed.or.jp/statistics/trainer_system_list/skill_sheet?code=A703-I11"/>
    <hyperlink ref="J36" r:id="rId9" display="https://www.tetras.uitec.jeed.or.jp/statistics/trainer_system_list/skill_sheet?code=A703-I21"/>
    <hyperlink ref="J42" r:id="rId10" display="https://www.tetras.uitec.jeed.or.jp/statistics/trainer_system_list/skill_sheet?code=C101-E21"/>
    <hyperlink ref="J44" r:id="rId11" display="https://www.tetras.uitec.jeed.or.jp/statistics/trainer_system_list/skill_sheet?code=C102-E12"/>
    <hyperlink ref="L44" r:id="rId12" display="https://www.tetras.uitec.jeed.or.jp/statistics/trainer_system_list/skill_sheet?code=C102-E31"/>
    <hyperlink ref="J46" r:id="rId13" display="https://www.tetras.uitec.jeed.or.jp/statistics/trainer_system_list/skill_sheet?code=C103-E21"/>
    <hyperlink ref="J54" r:id="rId14" display="https://www.tetras.uitec.jeed.or.jp/statistics/trainer_system_list/skill_sheet?code=C205-F21"/>
    <hyperlink ref="L54" r:id="rId15" display="https://www.tetras.uitec.jeed.or.jp/statistics/trainer_system_list/skill_sheet?code=C205-F22"/>
    <hyperlink ref="H56" r:id="rId16" display="https://www.tetras.uitec.jeed.or.jp/statistics/trainer_system_list/skill_sheet?code=D102-I11"/>
    <hyperlink ref="L56" r:id="rId17" display="https://www.tetras.uitec.jeed.or.jp/statistics/trainer_system_list/skill_sheet?code=D102-I31"/>
    <hyperlink ref="L62" r:id="rId18" display="https://www.tetras.uitec.jeed.or.jp/statistics/trainer_system_list/skill_sheet?code=X102-F31"/>
    <hyperlink ref="H6" r:id="rId19" display="https://www.tetras.uitec.jeed.or.jp/statistics/trainer_system_list/skill_sheet?code=A102-E11"/>
    <hyperlink ref="J8" r:id="rId20" display="https://www.tetras.uitec.jeed.or.jp/statistics/trainer_system_list/skill_sheet?code=A202-M11"/>
    <hyperlink ref="J9" r:id="rId21" display="https://www.tetras.uitec.jeed.or.jp/statistics/trainer_system_list/skill_sheet?code=A202-M12"/>
    <hyperlink ref="H11" r:id="rId22" display="https://www.tetras.uitec.jeed.or.jp/statistics/trainer_system_list/skill_sheet?code=A401-E11"/>
    <hyperlink ref="H12" r:id="rId23" display="https://www.tetras.uitec.jeed.or.jp/statistics/trainer_system_list/skill_sheet?code=A401-E12"/>
    <hyperlink ref="J11" r:id="rId24" display="https://www.tetras.uitec.jeed.or.jp/statistics/trainer_system_list/skill_sheet?code=A401-E13"/>
    <hyperlink ref="J12" r:id="rId25" display="https://www.tetras.uitec.jeed.or.jp/statistics/trainer_system_list/skill_sheet?code=A401-E21"/>
    <hyperlink ref="L11" r:id="rId26" display="https://www.tetras.uitec.jeed.or.jp/statistics/trainer_system_list/skill_sheet?code=A401-E31"/>
    <hyperlink ref="L15" r:id="rId27" display="https://www.tetras.uitec.jeed.or.jp/statistics/trainer_system_list/skill_sheet?code=A405-M31"/>
    <hyperlink ref="L16" r:id="rId28" display="https://www.tetras.uitec.jeed.or.jp/statistics/trainer_system_list/skill_sheet?code=A405-M32"/>
    <hyperlink ref="H18" r:id="rId29" display="https://www.tetras.uitec.jeed.or.jp/statistics/trainer_system_list/skill_sheet?code=A406-M11"/>
    <hyperlink ref="J18" r:id="rId30" display="https://www.tetras.uitec.jeed.or.jp/statistics/trainer_system_list/skill_sheet?code=A406-M22"/>
    <hyperlink ref="J21" r:id="rId31" display="https://www.tetras.uitec.jeed.or.jp/statistics/trainer_system_list/skill_sheet?code=A501-E11"/>
    <hyperlink ref="L22" r:id="rId32" display="https://www.tetras.uitec.jeed.or.jp/statistics/trainer_system_list/skill_sheet?code=A501-E21"/>
    <hyperlink ref="H24" r:id="rId33" display="https://www.tetras.uitec.jeed.or.jp/statistics/trainer_system_list/skill_sheet?code=A601-E11"/>
    <hyperlink ref="J24" r:id="rId34" display="https://www.tetras.uitec.jeed.or.jp/statistics/trainer_system_list/skill_sheet?code=A601-E21"/>
    <hyperlink ref="L24" r:id="rId35" display="https://www.tetras.uitec.jeed.or.jp/statistics/trainer_system_list/skill_sheet?code=A601-E22"/>
    <hyperlink ref="H26" r:id="rId36" display="https://www.tetras.uitec.jeed.or.jp/statistics/trainer_system_list/skill_sheet?code=A602-E11"/>
    <hyperlink ref="H27" r:id="rId37" display="https://www.tetras.uitec.jeed.or.jp/statistics/trainer_system_list/skill_sheet?code=A602-E12"/>
    <hyperlink ref="H28" r:id="rId38" display="https://www.tetras.uitec.jeed.or.jp/statistics/trainer_system_list/skill_sheet?code=A602-E21"/>
    <hyperlink ref="H29" r:id="rId39" display="https://www.tetras.uitec.jeed.or.jp/statistics/trainer_system_list/skill_sheet?code=A602-E13"/>
    <hyperlink ref="H38" r:id="rId40" display="https://www.tetras.uitec.jeed.or.jp/statistics/trainer_system_list/skill_sheet?code=B304-E11"/>
    <hyperlink ref="J38" r:id="rId41" display="https://www.tetras.uitec.jeed.or.jp/statistics/trainer_system_list/skill_sheet?code=B304-E21"/>
    <hyperlink ref="L40" r:id="rId42" display="https://www.tetras.uitec.jeed.or.jp/statistics/trainer_system_list/skill_sheet?code=B306-E21"/>
    <hyperlink ref="H42" r:id="rId43" display="https://www.tetras.uitec.jeed.or.jp/statistics/trainer_system_list/skill_sheet?code=C101-E11"/>
    <hyperlink ref="H44" r:id="rId44" display="https://www.tetras.uitec.jeed.or.jp/statistics/trainer_system_list/skill_sheet?code=C102-E11"/>
    <hyperlink ref="H48" r:id="rId45" display="https://www.tetras.uitec.jeed.or.jp/statistics/trainer_system_list/skill_sheet?code=C105-E11"/>
    <hyperlink ref="H49" r:id="rId46" display="https://www.tetras.uitec.jeed.or.jp/statistics/trainer_system_list/skill_sheet?code=C105-E12"/>
    <hyperlink ref="H51" r:id="rId47" display="https://www.tetras.uitec.jeed.or.jp/statistics/trainer_system_list/skill_sheet?code=C202-F11"/>
    <hyperlink ref="H52" r:id="rId48" display="https://www.tetras.uitec.jeed.or.jp/statistics/trainer_system_list/skill_sheet?code=C202-F12"/>
    <hyperlink ref="L58" r:id="rId49" display="https://www.tetras.uitec.jeed.or.jp/statistics/trainer_system_list/skill_sheet?code=D103-F31"/>
    <hyperlink ref="L60" r:id="rId50" display="https://www.tetras.uitec.jeed.or.jp/statistics/trainer_system_list/skill_sheet?code=X101-F21"/>
    <hyperlink ref="H62" r:id="rId51" display="https://www.tetras.uitec.jeed.or.jp/statistics/trainer_system_list/skill_sheet?code=X102-F11"/>
    <hyperlink ref="J62" r:id="rId52" display="https://www.tetras.uitec.jeed.or.jp/statistics/trainer_system_list/skill_sheet?code=X102-F21"/>
    <hyperlink ref="L64" r:id="rId53" display="https://www.tetras.uitec.jeed.or.jp/statistics/trainer_system_list/skill_sheet?code=X103-F31"/>
    <hyperlink ref="L65" r:id="rId54" display="https://www.tetras.uitec.jeed.or.jp/statistics/trainer_system_list/skill_sheet?code=X103-F32"/>
    <hyperlink ref="L67" r:id="rId55" display="https://www.tetras.uitec.jeed.or.jp/statistics/trainer_system_list/skill_sheet?code=X105-F31"/>
    <hyperlink ref="L69" r:id="rId56" display="https://www.tetras.uitec.jeed.or.jp/statistics/trainer_system_list/skill_sheet?code=X107-F31"/>
    <hyperlink ref="L71" r:id="rId57" display="https://www.tetras.uitec.jeed.or.jp/statistics/trainer_system_list/skill_sheet?code=X202-F31"/>
    <hyperlink ref="H73" r:id="rId58" display="https://www.tetras.uitec.jeed.or.jp/statistics/trainer_system_list/skill_sheet?code=Z201-F11"/>
    <hyperlink ref="J73" r:id="rId59" display="https://www.tetras.uitec.jeed.or.jp/statistics/trainer_system_list/skill_sheet?code=Z201-F21"/>
    <hyperlink ref="F6" location="'A-1-02'!A1" display="関連研修一覧へ"/>
    <hyperlink ref="F9" location="'A-2-02'!A1" display="関連研修一覧へ"/>
    <hyperlink ref="F13" location="'A-4-01'!A1" display="関連研修一覧へ"/>
    <hyperlink ref="F16" location="'A-4-05'!A1" display="関連研修一覧へ"/>
    <hyperlink ref="F19" location="'A-4-06'!A1" display="関連研修一覧へ"/>
    <hyperlink ref="F22" location="'A-5-01'!A1" display="関連研修一覧へ"/>
    <hyperlink ref="F24" location="'A-6-01'!A1" display="関連研修一覧へ"/>
    <hyperlink ref="F29" location="'A-6-02'!A1" display="関連研修一覧へ"/>
    <hyperlink ref="F32" location="'A-6-03'!A1" display="関連研修一覧へ"/>
    <hyperlink ref="F34" location="'A-7-01'!A1" display="関連研修一覧へ"/>
    <hyperlink ref="F36" location="'A-7-03'!A1" display="関連研修一覧へ"/>
    <hyperlink ref="F38" location="'B-3-04'!A1" display="関連研修一覧へ"/>
    <hyperlink ref="F40" location="'B-3-06'!A1" display="関連研修一覧へ"/>
    <hyperlink ref="F42" location="'C-1-01'!A1" display="関連研修一覧へ"/>
    <hyperlink ref="F44" location="'C-1-02'!A1" display="関連研修一覧へ"/>
    <hyperlink ref="F46" location="'C-1-03'!A1" display="関連研修一覧へ"/>
    <hyperlink ref="F49" location="'C-1-05'!A1" display="関連研修一覧へ"/>
    <hyperlink ref="F52" location="'C-2-02'!A1" display="関連研修一覧へ"/>
    <hyperlink ref="F54" location="'C-2-05'!A1" display="関連研修一覧へ"/>
    <hyperlink ref="F56" location="'D-1-02'!A1" display="関連研修一覧へ"/>
    <hyperlink ref="F58" location="'D-1-03'!A1" display="関連研修一覧へ"/>
    <hyperlink ref="F60" location="'X-1-01'!A1" display="関連研修一覧へ"/>
    <hyperlink ref="F62" location="'X-1-02'!A1" display="関連研修一覧へ"/>
    <hyperlink ref="F65" location="'X-1-03'!A1" display="関連研修一覧へ"/>
    <hyperlink ref="F67" location="'X-1-05'!A1" display="関連研修一覧へ"/>
    <hyperlink ref="F69" location="'X-1-07'!A1" display="関連研修一覧へ"/>
    <hyperlink ref="F71" location="'X-2-02'!A1" display="関連研修一覧へ"/>
    <hyperlink ref="F73" location="'Z-2-01'!A1" display="関連研修一覧へ"/>
    <hyperlink ref="F75" location="DX!A1" display="関連研修一覧へ"/>
  </hyperlinks>
  <pageMargins left="0.7" right="0.7" top="0.75" bottom="0.75" header="0.3" footer="0.3"/>
  <pageSetup paperSize="9" scale="44" orientation="portrait" r:id="rId60"/>
  <colBreaks count="1" manualBreakCount="1">
    <brk id="12" max="1048575" man="1"/>
  </colBreaks>
  <drawing r:id="rId61"/>
  <legacyDrawing r:id="rId62"/>
  <mc:AlternateContent xmlns:mc="http://schemas.openxmlformats.org/markup-compatibility/2006">
    <mc:Choice Requires="x14">
      <controls>
        <mc:AlternateContent xmlns:mc="http://schemas.openxmlformats.org/markup-compatibility/2006">
          <mc:Choice Requires="x14">
            <control shapeId="1025" r:id="rId63" name="Check Box 1">
              <controlPr locked="0" defaultSize="0" autoFill="0" autoLine="0" autoPict="0">
                <anchor moveWithCells="1">
                  <from>
                    <xdr:col>6</xdr:col>
                    <xdr:colOff>19050</xdr:colOff>
                    <xdr:row>5</xdr:row>
                    <xdr:rowOff>9525</xdr:rowOff>
                  </from>
                  <to>
                    <xdr:col>6</xdr:col>
                    <xdr:colOff>219075</xdr:colOff>
                    <xdr:row>5</xdr:row>
                    <xdr:rowOff>171450</xdr:rowOff>
                  </to>
                </anchor>
              </controlPr>
            </control>
          </mc:Choice>
        </mc:AlternateContent>
        <mc:AlternateContent xmlns:mc="http://schemas.openxmlformats.org/markup-compatibility/2006">
          <mc:Choice Requires="x14">
            <control shapeId="1026" r:id="rId64" name="Check Box 2">
              <controlPr locked="0" defaultSize="0" autoFill="0" autoLine="0" autoPict="0">
                <anchor moveWithCells="1">
                  <from>
                    <xdr:col>6</xdr:col>
                    <xdr:colOff>19050</xdr:colOff>
                    <xdr:row>23</xdr:row>
                    <xdr:rowOff>9525</xdr:rowOff>
                  </from>
                  <to>
                    <xdr:col>6</xdr:col>
                    <xdr:colOff>219075</xdr:colOff>
                    <xdr:row>23</xdr:row>
                    <xdr:rowOff>171450</xdr:rowOff>
                  </to>
                </anchor>
              </controlPr>
            </control>
          </mc:Choice>
        </mc:AlternateContent>
        <mc:AlternateContent xmlns:mc="http://schemas.openxmlformats.org/markup-compatibility/2006">
          <mc:Choice Requires="x14">
            <control shapeId="1027" r:id="rId65" name="Check Box 3">
              <controlPr locked="0" defaultSize="0" autoFill="0" autoLine="0" autoPict="0">
                <anchor moveWithCells="1">
                  <from>
                    <xdr:col>6</xdr:col>
                    <xdr:colOff>19050</xdr:colOff>
                    <xdr:row>25</xdr:row>
                    <xdr:rowOff>9525</xdr:rowOff>
                  </from>
                  <to>
                    <xdr:col>6</xdr:col>
                    <xdr:colOff>219075</xdr:colOff>
                    <xdr:row>25</xdr:row>
                    <xdr:rowOff>180975</xdr:rowOff>
                  </to>
                </anchor>
              </controlPr>
            </control>
          </mc:Choice>
        </mc:AlternateContent>
        <mc:AlternateContent xmlns:mc="http://schemas.openxmlformats.org/markup-compatibility/2006">
          <mc:Choice Requires="x14">
            <control shapeId="1028" r:id="rId66" name="Check Box 4">
              <controlPr locked="0" defaultSize="0" autoFill="0" autoLine="0" autoPict="0">
                <anchor moveWithCells="1">
                  <from>
                    <xdr:col>6</xdr:col>
                    <xdr:colOff>19050</xdr:colOff>
                    <xdr:row>17</xdr:row>
                    <xdr:rowOff>9525</xdr:rowOff>
                  </from>
                  <to>
                    <xdr:col>6</xdr:col>
                    <xdr:colOff>219075</xdr:colOff>
                    <xdr:row>17</xdr:row>
                    <xdr:rowOff>171450</xdr:rowOff>
                  </to>
                </anchor>
              </controlPr>
            </control>
          </mc:Choice>
        </mc:AlternateContent>
        <mc:AlternateContent xmlns:mc="http://schemas.openxmlformats.org/markup-compatibility/2006">
          <mc:Choice Requires="x14">
            <control shapeId="1029" r:id="rId67" name="Check Box 5">
              <controlPr locked="0" defaultSize="0" autoFill="0" autoLine="0" autoPict="0">
                <anchor moveWithCells="1">
                  <from>
                    <xdr:col>6</xdr:col>
                    <xdr:colOff>19050</xdr:colOff>
                    <xdr:row>26</xdr:row>
                    <xdr:rowOff>9525</xdr:rowOff>
                  </from>
                  <to>
                    <xdr:col>6</xdr:col>
                    <xdr:colOff>219075</xdr:colOff>
                    <xdr:row>26</xdr:row>
                    <xdr:rowOff>180975</xdr:rowOff>
                  </to>
                </anchor>
              </controlPr>
            </control>
          </mc:Choice>
        </mc:AlternateContent>
        <mc:AlternateContent xmlns:mc="http://schemas.openxmlformats.org/markup-compatibility/2006">
          <mc:Choice Requires="x14">
            <control shapeId="1030" r:id="rId68" name="Check Box 6">
              <controlPr locked="0" defaultSize="0" autoFill="0" autoLine="0" autoPict="0">
                <anchor moveWithCells="1">
                  <from>
                    <xdr:col>8</xdr:col>
                    <xdr:colOff>19050</xdr:colOff>
                    <xdr:row>7</xdr:row>
                    <xdr:rowOff>9525</xdr:rowOff>
                  </from>
                  <to>
                    <xdr:col>8</xdr:col>
                    <xdr:colOff>219075</xdr:colOff>
                    <xdr:row>7</xdr:row>
                    <xdr:rowOff>190500</xdr:rowOff>
                  </to>
                </anchor>
              </controlPr>
            </control>
          </mc:Choice>
        </mc:AlternateContent>
        <mc:AlternateContent xmlns:mc="http://schemas.openxmlformats.org/markup-compatibility/2006">
          <mc:Choice Requires="x14">
            <control shapeId="1031" r:id="rId69" name="Check Box 7">
              <controlPr locked="0" defaultSize="0" autoFill="0" autoLine="0" autoPict="0">
                <anchor moveWithCells="1">
                  <from>
                    <xdr:col>8</xdr:col>
                    <xdr:colOff>19050</xdr:colOff>
                    <xdr:row>8</xdr:row>
                    <xdr:rowOff>9525</xdr:rowOff>
                  </from>
                  <to>
                    <xdr:col>8</xdr:col>
                    <xdr:colOff>219075</xdr:colOff>
                    <xdr:row>8</xdr:row>
                    <xdr:rowOff>190500</xdr:rowOff>
                  </to>
                </anchor>
              </controlPr>
            </control>
          </mc:Choice>
        </mc:AlternateContent>
        <mc:AlternateContent xmlns:mc="http://schemas.openxmlformats.org/markup-compatibility/2006">
          <mc:Choice Requires="x14">
            <control shapeId="1032" r:id="rId70" name="Check Box 8">
              <controlPr locked="0" defaultSize="0" autoFill="0" autoLine="0" autoPict="0">
                <anchor moveWithCells="1">
                  <from>
                    <xdr:col>8</xdr:col>
                    <xdr:colOff>19050</xdr:colOff>
                    <xdr:row>53</xdr:row>
                    <xdr:rowOff>9525</xdr:rowOff>
                  </from>
                  <to>
                    <xdr:col>8</xdr:col>
                    <xdr:colOff>219075</xdr:colOff>
                    <xdr:row>53</xdr:row>
                    <xdr:rowOff>180975</xdr:rowOff>
                  </to>
                </anchor>
              </controlPr>
            </control>
          </mc:Choice>
        </mc:AlternateContent>
        <mc:AlternateContent xmlns:mc="http://schemas.openxmlformats.org/markup-compatibility/2006">
          <mc:Choice Requires="x14">
            <control shapeId="1033" r:id="rId71" name="Check Box 9">
              <controlPr locked="0" defaultSize="0" autoFill="0" autoLine="0" autoPict="0">
                <anchor moveWithCells="1">
                  <from>
                    <xdr:col>10</xdr:col>
                    <xdr:colOff>19050</xdr:colOff>
                    <xdr:row>10</xdr:row>
                    <xdr:rowOff>9525</xdr:rowOff>
                  </from>
                  <to>
                    <xdr:col>10</xdr:col>
                    <xdr:colOff>219075</xdr:colOff>
                    <xdr:row>10</xdr:row>
                    <xdr:rowOff>171450</xdr:rowOff>
                  </to>
                </anchor>
              </controlPr>
            </control>
          </mc:Choice>
        </mc:AlternateContent>
        <mc:AlternateContent xmlns:mc="http://schemas.openxmlformats.org/markup-compatibility/2006">
          <mc:Choice Requires="x14">
            <control shapeId="1034" r:id="rId72" name="Check Box 10">
              <controlPr locked="0" defaultSize="0" autoFill="0" autoLine="0" autoPict="0">
                <anchor moveWithCells="1">
                  <from>
                    <xdr:col>10</xdr:col>
                    <xdr:colOff>19050</xdr:colOff>
                    <xdr:row>14</xdr:row>
                    <xdr:rowOff>9525</xdr:rowOff>
                  </from>
                  <to>
                    <xdr:col>10</xdr:col>
                    <xdr:colOff>219075</xdr:colOff>
                    <xdr:row>14</xdr:row>
                    <xdr:rowOff>180975</xdr:rowOff>
                  </to>
                </anchor>
              </controlPr>
            </control>
          </mc:Choice>
        </mc:AlternateContent>
        <mc:AlternateContent xmlns:mc="http://schemas.openxmlformats.org/markup-compatibility/2006">
          <mc:Choice Requires="x14">
            <control shapeId="1035" r:id="rId73" name="Check Box 11">
              <controlPr locked="0" defaultSize="0" autoFill="0" autoLine="0" autoPict="0">
                <anchor moveWithCells="1">
                  <from>
                    <xdr:col>10</xdr:col>
                    <xdr:colOff>19050</xdr:colOff>
                    <xdr:row>53</xdr:row>
                    <xdr:rowOff>9525</xdr:rowOff>
                  </from>
                  <to>
                    <xdr:col>10</xdr:col>
                    <xdr:colOff>219075</xdr:colOff>
                    <xdr:row>53</xdr:row>
                    <xdr:rowOff>180975</xdr:rowOff>
                  </to>
                </anchor>
              </controlPr>
            </control>
          </mc:Choice>
        </mc:AlternateContent>
        <mc:AlternateContent xmlns:mc="http://schemas.openxmlformats.org/markup-compatibility/2006">
          <mc:Choice Requires="x14">
            <control shapeId="1036" r:id="rId74" name="Check Box 12">
              <controlPr locked="0" defaultSize="0" autoFill="0" autoLine="0" autoPict="0">
                <anchor moveWithCells="1">
                  <from>
                    <xdr:col>10</xdr:col>
                    <xdr:colOff>19050</xdr:colOff>
                    <xdr:row>55</xdr:row>
                    <xdr:rowOff>9525</xdr:rowOff>
                  </from>
                  <to>
                    <xdr:col>10</xdr:col>
                    <xdr:colOff>219075</xdr:colOff>
                    <xdr:row>55</xdr:row>
                    <xdr:rowOff>171450</xdr:rowOff>
                  </to>
                </anchor>
              </controlPr>
            </control>
          </mc:Choice>
        </mc:AlternateContent>
        <mc:AlternateContent xmlns:mc="http://schemas.openxmlformats.org/markup-compatibility/2006">
          <mc:Choice Requires="x14">
            <control shapeId="1037" r:id="rId75" name="Check Box 13">
              <controlPr locked="0" defaultSize="0" autoFill="0" autoLine="0" autoPict="0">
                <anchor moveWithCells="1">
                  <from>
                    <xdr:col>10</xdr:col>
                    <xdr:colOff>19050</xdr:colOff>
                    <xdr:row>57</xdr:row>
                    <xdr:rowOff>9525</xdr:rowOff>
                  </from>
                  <to>
                    <xdr:col>10</xdr:col>
                    <xdr:colOff>219075</xdr:colOff>
                    <xdr:row>57</xdr:row>
                    <xdr:rowOff>171450</xdr:rowOff>
                  </to>
                </anchor>
              </controlPr>
            </control>
          </mc:Choice>
        </mc:AlternateContent>
        <mc:AlternateContent xmlns:mc="http://schemas.openxmlformats.org/markup-compatibility/2006">
          <mc:Choice Requires="x14">
            <control shapeId="1038" r:id="rId76" name="Check Box 14">
              <controlPr locked="0" defaultSize="0" autoFill="0" autoLine="0" autoPict="0">
                <anchor moveWithCells="1">
                  <from>
                    <xdr:col>6</xdr:col>
                    <xdr:colOff>19050</xdr:colOff>
                    <xdr:row>10</xdr:row>
                    <xdr:rowOff>9525</xdr:rowOff>
                  </from>
                  <to>
                    <xdr:col>6</xdr:col>
                    <xdr:colOff>219075</xdr:colOff>
                    <xdr:row>10</xdr:row>
                    <xdr:rowOff>171450</xdr:rowOff>
                  </to>
                </anchor>
              </controlPr>
            </control>
          </mc:Choice>
        </mc:AlternateContent>
        <mc:AlternateContent xmlns:mc="http://schemas.openxmlformats.org/markup-compatibility/2006">
          <mc:Choice Requires="x14">
            <control shapeId="1039" r:id="rId77" name="Check Box 15">
              <controlPr locked="0" defaultSize="0" autoFill="0" autoLine="0" autoPict="0">
                <anchor moveWithCells="1">
                  <from>
                    <xdr:col>6</xdr:col>
                    <xdr:colOff>19050</xdr:colOff>
                    <xdr:row>11</xdr:row>
                    <xdr:rowOff>9525</xdr:rowOff>
                  </from>
                  <to>
                    <xdr:col>6</xdr:col>
                    <xdr:colOff>219075</xdr:colOff>
                    <xdr:row>11</xdr:row>
                    <xdr:rowOff>171450</xdr:rowOff>
                  </to>
                </anchor>
              </controlPr>
            </control>
          </mc:Choice>
        </mc:AlternateContent>
        <mc:AlternateContent xmlns:mc="http://schemas.openxmlformats.org/markup-compatibility/2006">
          <mc:Choice Requires="x14">
            <control shapeId="1040" r:id="rId78" name="Check Box 16">
              <controlPr locked="0" defaultSize="0" autoFill="0" autoLine="0" autoPict="0">
                <anchor moveWithCells="1">
                  <from>
                    <xdr:col>6</xdr:col>
                    <xdr:colOff>19050</xdr:colOff>
                    <xdr:row>27</xdr:row>
                    <xdr:rowOff>9525</xdr:rowOff>
                  </from>
                  <to>
                    <xdr:col>6</xdr:col>
                    <xdr:colOff>219075</xdr:colOff>
                    <xdr:row>27</xdr:row>
                    <xdr:rowOff>171450</xdr:rowOff>
                  </to>
                </anchor>
              </controlPr>
            </control>
          </mc:Choice>
        </mc:AlternateContent>
        <mc:AlternateContent xmlns:mc="http://schemas.openxmlformats.org/markup-compatibility/2006">
          <mc:Choice Requires="x14">
            <control shapeId="1041" r:id="rId79" name="Check Box 17">
              <controlPr locked="0" defaultSize="0" autoFill="0" autoLine="0" autoPict="0">
                <anchor moveWithCells="1">
                  <from>
                    <xdr:col>6</xdr:col>
                    <xdr:colOff>19050</xdr:colOff>
                    <xdr:row>28</xdr:row>
                    <xdr:rowOff>9525</xdr:rowOff>
                  </from>
                  <to>
                    <xdr:col>6</xdr:col>
                    <xdr:colOff>219075</xdr:colOff>
                    <xdr:row>28</xdr:row>
                    <xdr:rowOff>171450</xdr:rowOff>
                  </to>
                </anchor>
              </controlPr>
            </control>
          </mc:Choice>
        </mc:AlternateContent>
        <mc:AlternateContent xmlns:mc="http://schemas.openxmlformats.org/markup-compatibility/2006">
          <mc:Choice Requires="x14">
            <control shapeId="1042" r:id="rId80" name="Check Box 18">
              <controlPr locked="0" defaultSize="0" autoFill="0" autoLine="0" autoPict="0">
                <anchor moveWithCells="1">
                  <from>
                    <xdr:col>6</xdr:col>
                    <xdr:colOff>19050</xdr:colOff>
                    <xdr:row>33</xdr:row>
                    <xdr:rowOff>9525</xdr:rowOff>
                  </from>
                  <to>
                    <xdr:col>6</xdr:col>
                    <xdr:colOff>219075</xdr:colOff>
                    <xdr:row>33</xdr:row>
                    <xdr:rowOff>171450</xdr:rowOff>
                  </to>
                </anchor>
              </controlPr>
            </control>
          </mc:Choice>
        </mc:AlternateContent>
        <mc:AlternateContent xmlns:mc="http://schemas.openxmlformats.org/markup-compatibility/2006">
          <mc:Choice Requires="x14">
            <control shapeId="1043" r:id="rId81" name="Check Box 19">
              <controlPr locked="0" defaultSize="0" autoFill="0" autoLine="0" autoPict="0">
                <anchor moveWithCells="1">
                  <from>
                    <xdr:col>6</xdr:col>
                    <xdr:colOff>19050</xdr:colOff>
                    <xdr:row>35</xdr:row>
                    <xdr:rowOff>9525</xdr:rowOff>
                  </from>
                  <to>
                    <xdr:col>6</xdr:col>
                    <xdr:colOff>219075</xdr:colOff>
                    <xdr:row>35</xdr:row>
                    <xdr:rowOff>171450</xdr:rowOff>
                  </to>
                </anchor>
              </controlPr>
            </control>
          </mc:Choice>
        </mc:AlternateContent>
        <mc:AlternateContent xmlns:mc="http://schemas.openxmlformats.org/markup-compatibility/2006">
          <mc:Choice Requires="x14">
            <control shapeId="1044" r:id="rId82" name="Check Box 20">
              <controlPr locked="0" defaultSize="0" autoFill="0" autoLine="0" autoPict="0">
                <anchor moveWithCells="1">
                  <from>
                    <xdr:col>6</xdr:col>
                    <xdr:colOff>19050</xdr:colOff>
                    <xdr:row>37</xdr:row>
                    <xdr:rowOff>9525</xdr:rowOff>
                  </from>
                  <to>
                    <xdr:col>6</xdr:col>
                    <xdr:colOff>219075</xdr:colOff>
                    <xdr:row>37</xdr:row>
                    <xdr:rowOff>171450</xdr:rowOff>
                  </to>
                </anchor>
              </controlPr>
            </control>
          </mc:Choice>
        </mc:AlternateContent>
        <mc:AlternateContent xmlns:mc="http://schemas.openxmlformats.org/markup-compatibility/2006">
          <mc:Choice Requires="x14">
            <control shapeId="1045" r:id="rId83" name="Check Box 21">
              <controlPr locked="0" defaultSize="0" autoFill="0" autoLine="0" autoPict="0">
                <anchor moveWithCells="1">
                  <from>
                    <xdr:col>6</xdr:col>
                    <xdr:colOff>19050</xdr:colOff>
                    <xdr:row>41</xdr:row>
                    <xdr:rowOff>0</xdr:rowOff>
                  </from>
                  <to>
                    <xdr:col>6</xdr:col>
                    <xdr:colOff>219075</xdr:colOff>
                    <xdr:row>41</xdr:row>
                    <xdr:rowOff>171450</xdr:rowOff>
                  </to>
                </anchor>
              </controlPr>
            </control>
          </mc:Choice>
        </mc:AlternateContent>
        <mc:AlternateContent xmlns:mc="http://schemas.openxmlformats.org/markup-compatibility/2006">
          <mc:Choice Requires="x14">
            <control shapeId="1046" r:id="rId84" name="Check Box 22">
              <controlPr locked="0" defaultSize="0" autoFill="0" autoLine="0" autoPict="0">
                <anchor moveWithCells="1">
                  <from>
                    <xdr:col>6</xdr:col>
                    <xdr:colOff>19050</xdr:colOff>
                    <xdr:row>43</xdr:row>
                    <xdr:rowOff>9525</xdr:rowOff>
                  </from>
                  <to>
                    <xdr:col>6</xdr:col>
                    <xdr:colOff>219075</xdr:colOff>
                    <xdr:row>43</xdr:row>
                    <xdr:rowOff>171450</xdr:rowOff>
                  </to>
                </anchor>
              </controlPr>
            </control>
          </mc:Choice>
        </mc:AlternateContent>
        <mc:AlternateContent xmlns:mc="http://schemas.openxmlformats.org/markup-compatibility/2006">
          <mc:Choice Requires="x14">
            <control shapeId="1047" r:id="rId85" name="Check Box 23">
              <controlPr locked="0" defaultSize="0" autoFill="0" autoLine="0" autoPict="0">
                <anchor moveWithCells="1">
                  <from>
                    <xdr:col>6</xdr:col>
                    <xdr:colOff>19050</xdr:colOff>
                    <xdr:row>47</xdr:row>
                    <xdr:rowOff>9525</xdr:rowOff>
                  </from>
                  <to>
                    <xdr:col>6</xdr:col>
                    <xdr:colOff>219075</xdr:colOff>
                    <xdr:row>47</xdr:row>
                    <xdr:rowOff>180975</xdr:rowOff>
                  </to>
                </anchor>
              </controlPr>
            </control>
          </mc:Choice>
        </mc:AlternateContent>
        <mc:AlternateContent xmlns:mc="http://schemas.openxmlformats.org/markup-compatibility/2006">
          <mc:Choice Requires="x14">
            <control shapeId="1048" r:id="rId86" name="Check Box 24">
              <controlPr locked="0" defaultSize="0" autoFill="0" autoLine="0" autoPict="0">
                <anchor moveWithCells="1">
                  <from>
                    <xdr:col>6</xdr:col>
                    <xdr:colOff>19050</xdr:colOff>
                    <xdr:row>48</xdr:row>
                    <xdr:rowOff>9525</xdr:rowOff>
                  </from>
                  <to>
                    <xdr:col>6</xdr:col>
                    <xdr:colOff>219075</xdr:colOff>
                    <xdr:row>48</xdr:row>
                    <xdr:rowOff>180975</xdr:rowOff>
                  </to>
                </anchor>
              </controlPr>
            </control>
          </mc:Choice>
        </mc:AlternateContent>
        <mc:AlternateContent xmlns:mc="http://schemas.openxmlformats.org/markup-compatibility/2006">
          <mc:Choice Requires="x14">
            <control shapeId="1049" r:id="rId87" name="Check Box 25">
              <controlPr locked="0" defaultSize="0" autoFill="0" autoLine="0" autoPict="0">
                <anchor moveWithCells="1">
                  <from>
                    <xdr:col>6</xdr:col>
                    <xdr:colOff>19050</xdr:colOff>
                    <xdr:row>50</xdr:row>
                    <xdr:rowOff>9525</xdr:rowOff>
                  </from>
                  <to>
                    <xdr:col>6</xdr:col>
                    <xdr:colOff>219075</xdr:colOff>
                    <xdr:row>50</xdr:row>
                    <xdr:rowOff>180975</xdr:rowOff>
                  </to>
                </anchor>
              </controlPr>
            </control>
          </mc:Choice>
        </mc:AlternateContent>
        <mc:AlternateContent xmlns:mc="http://schemas.openxmlformats.org/markup-compatibility/2006">
          <mc:Choice Requires="x14">
            <control shapeId="1050" r:id="rId88" name="Check Box 26">
              <controlPr locked="0" defaultSize="0" autoFill="0" autoLine="0" autoPict="0">
                <anchor moveWithCells="1">
                  <from>
                    <xdr:col>6</xdr:col>
                    <xdr:colOff>19050</xdr:colOff>
                    <xdr:row>51</xdr:row>
                    <xdr:rowOff>9525</xdr:rowOff>
                  </from>
                  <to>
                    <xdr:col>6</xdr:col>
                    <xdr:colOff>219075</xdr:colOff>
                    <xdr:row>51</xdr:row>
                    <xdr:rowOff>180975</xdr:rowOff>
                  </to>
                </anchor>
              </controlPr>
            </control>
          </mc:Choice>
        </mc:AlternateContent>
        <mc:AlternateContent xmlns:mc="http://schemas.openxmlformats.org/markup-compatibility/2006">
          <mc:Choice Requires="x14">
            <control shapeId="1051" r:id="rId89" name="Check Box 27">
              <controlPr locked="0" defaultSize="0" autoFill="0" autoLine="0" autoPict="0">
                <anchor moveWithCells="1">
                  <from>
                    <xdr:col>6</xdr:col>
                    <xdr:colOff>19050</xdr:colOff>
                    <xdr:row>55</xdr:row>
                    <xdr:rowOff>9525</xdr:rowOff>
                  </from>
                  <to>
                    <xdr:col>6</xdr:col>
                    <xdr:colOff>219075</xdr:colOff>
                    <xdr:row>55</xdr:row>
                    <xdr:rowOff>171450</xdr:rowOff>
                  </to>
                </anchor>
              </controlPr>
            </control>
          </mc:Choice>
        </mc:AlternateContent>
        <mc:AlternateContent xmlns:mc="http://schemas.openxmlformats.org/markup-compatibility/2006">
          <mc:Choice Requires="x14">
            <control shapeId="1052" r:id="rId90" name="Check Box 28">
              <controlPr locked="0" defaultSize="0" autoFill="0" autoLine="0" autoPict="0">
                <anchor moveWithCells="1">
                  <from>
                    <xdr:col>6</xdr:col>
                    <xdr:colOff>19050</xdr:colOff>
                    <xdr:row>61</xdr:row>
                    <xdr:rowOff>9525</xdr:rowOff>
                  </from>
                  <to>
                    <xdr:col>6</xdr:col>
                    <xdr:colOff>219075</xdr:colOff>
                    <xdr:row>61</xdr:row>
                    <xdr:rowOff>171450</xdr:rowOff>
                  </to>
                </anchor>
              </controlPr>
            </control>
          </mc:Choice>
        </mc:AlternateContent>
        <mc:AlternateContent xmlns:mc="http://schemas.openxmlformats.org/markup-compatibility/2006">
          <mc:Choice Requires="x14">
            <control shapeId="1053" r:id="rId91" name="Check Box 29">
              <controlPr locked="0" defaultSize="0" autoFill="0" autoLine="0" autoPict="0">
                <anchor moveWithCells="1">
                  <from>
                    <xdr:col>6</xdr:col>
                    <xdr:colOff>19050</xdr:colOff>
                    <xdr:row>72</xdr:row>
                    <xdr:rowOff>9525</xdr:rowOff>
                  </from>
                  <to>
                    <xdr:col>6</xdr:col>
                    <xdr:colOff>219075</xdr:colOff>
                    <xdr:row>72</xdr:row>
                    <xdr:rowOff>171450</xdr:rowOff>
                  </to>
                </anchor>
              </controlPr>
            </control>
          </mc:Choice>
        </mc:AlternateContent>
        <mc:AlternateContent xmlns:mc="http://schemas.openxmlformats.org/markup-compatibility/2006">
          <mc:Choice Requires="x14">
            <control shapeId="1054" r:id="rId92" name="Check Box 30">
              <controlPr locked="0" defaultSize="0" autoFill="0" autoLine="0" autoPict="0">
                <anchor moveWithCells="1">
                  <from>
                    <xdr:col>8</xdr:col>
                    <xdr:colOff>19050</xdr:colOff>
                    <xdr:row>10</xdr:row>
                    <xdr:rowOff>9525</xdr:rowOff>
                  </from>
                  <to>
                    <xdr:col>8</xdr:col>
                    <xdr:colOff>219075</xdr:colOff>
                    <xdr:row>10</xdr:row>
                    <xdr:rowOff>171450</xdr:rowOff>
                  </to>
                </anchor>
              </controlPr>
            </control>
          </mc:Choice>
        </mc:AlternateContent>
        <mc:AlternateContent xmlns:mc="http://schemas.openxmlformats.org/markup-compatibility/2006">
          <mc:Choice Requires="x14">
            <control shapeId="1055" r:id="rId93" name="Check Box 31">
              <controlPr locked="0" defaultSize="0" autoFill="0" autoLine="0" autoPict="0">
                <anchor moveWithCells="1">
                  <from>
                    <xdr:col>8</xdr:col>
                    <xdr:colOff>19050</xdr:colOff>
                    <xdr:row>11</xdr:row>
                    <xdr:rowOff>9525</xdr:rowOff>
                  </from>
                  <to>
                    <xdr:col>8</xdr:col>
                    <xdr:colOff>219075</xdr:colOff>
                    <xdr:row>11</xdr:row>
                    <xdr:rowOff>171450</xdr:rowOff>
                  </to>
                </anchor>
              </controlPr>
            </control>
          </mc:Choice>
        </mc:AlternateContent>
        <mc:AlternateContent xmlns:mc="http://schemas.openxmlformats.org/markup-compatibility/2006">
          <mc:Choice Requires="x14">
            <control shapeId="1056" r:id="rId94" name="Check Box 32">
              <controlPr locked="0" defaultSize="0" autoFill="0" autoLine="0" autoPict="0">
                <anchor moveWithCells="1">
                  <from>
                    <xdr:col>8</xdr:col>
                    <xdr:colOff>19050</xdr:colOff>
                    <xdr:row>17</xdr:row>
                    <xdr:rowOff>9525</xdr:rowOff>
                  </from>
                  <to>
                    <xdr:col>8</xdr:col>
                    <xdr:colOff>219075</xdr:colOff>
                    <xdr:row>17</xdr:row>
                    <xdr:rowOff>180975</xdr:rowOff>
                  </to>
                </anchor>
              </controlPr>
            </control>
          </mc:Choice>
        </mc:AlternateContent>
        <mc:AlternateContent xmlns:mc="http://schemas.openxmlformats.org/markup-compatibility/2006">
          <mc:Choice Requires="x14">
            <control shapeId="1057" r:id="rId95" name="Check Box 33">
              <controlPr locked="0" defaultSize="0" autoFill="0" autoLine="0" autoPict="0">
                <anchor moveWithCells="1">
                  <from>
                    <xdr:col>8</xdr:col>
                    <xdr:colOff>19050</xdr:colOff>
                    <xdr:row>20</xdr:row>
                    <xdr:rowOff>9525</xdr:rowOff>
                  </from>
                  <to>
                    <xdr:col>8</xdr:col>
                    <xdr:colOff>219075</xdr:colOff>
                    <xdr:row>20</xdr:row>
                    <xdr:rowOff>180975</xdr:rowOff>
                  </to>
                </anchor>
              </controlPr>
            </control>
          </mc:Choice>
        </mc:AlternateContent>
        <mc:AlternateContent xmlns:mc="http://schemas.openxmlformats.org/markup-compatibility/2006">
          <mc:Choice Requires="x14">
            <control shapeId="1058" r:id="rId96" name="Check Box 34">
              <controlPr locked="0" defaultSize="0" autoFill="0" autoLine="0" autoPict="0">
                <anchor moveWithCells="1">
                  <from>
                    <xdr:col>8</xdr:col>
                    <xdr:colOff>19050</xdr:colOff>
                    <xdr:row>21</xdr:row>
                    <xdr:rowOff>9525</xdr:rowOff>
                  </from>
                  <to>
                    <xdr:col>8</xdr:col>
                    <xdr:colOff>219075</xdr:colOff>
                    <xdr:row>21</xdr:row>
                    <xdr:rowOff>180975</xdr:rowOff>
                  </to>
                </anchor>
              </controlPr>
            </control>
          </mc:Choice>
        </mc:AlternateContent>
        <mc:AlternateContent xmlns:mc="http://schemas.openxmlformats.org/markup-compatibility/2006">
          <mc:Choice Requires="x14">
            <control shapeId="1059" r:id="rId97" name="Check Box 35">
              <controlPr locked="0" defaultSize="0" autoFill="0" autoLine="0" autoPict="0">
                <anchor moveWithCells="1">
                  <from>
                    <xdr:col>8</xdr:col>
                    <xdr:colOff>19050</xdr:colOff>
                    <xdr:row>23</xdr:row>
                    <xdr:rowOff>9525</xdr:rowOff>
                  </from>
                  <to>
                    <xdr:col>8</xdr:col>
                    <xdr:colOff>219075</xdr:colOff>
                    <xdr:row>23</xdr:row>
                    <xdr:rowOff>171450</xdr:rowOff>
                  </to>
                </anchor>
              </controlPr>
            </control>
          </mc:Choice>
        </mc:AlternateContent>
        <mc:AlternateContent xmlns:mc="http://schemas.openxmlformats.org/markup-compatibility/2006">
          <mc:Choice Requires="x14">
            <control shapeId="1060" r:id="rId98" name="Check Box 36">
              <controlPr locked="0" defaultSize="0" autoFill="0" autoLine="0" autoPict="0">
                <anchor moveWithCells="1">
                  <from>
                    <xdr:col>8</xdr:col>
                    <xdr:colOff>19050</xdr:colOff>
                    <xdr:row>25</xdr:row>
                    <xdr:rowOff>9525</xdr:rowOff>
                  </from>
                  <to>
                    <xdr:col>8</xdr:col>
                    <xdr:colOff>219075</xdr:colOff>
                    <xdr:row>25</xdr:row>
                    <xdr:rowOff>180975</xdr:rowOff>
                  </to>
                </anchor>
              </controlPr>
            </control>
          </mc:Choice>
        </mc:AlternateContent>
        <mc:AlternateContent xmlns:mc="http://schemas.openxmlformats.org/markup-compatibility/2006">
          <mc:Choice Requires="x14">
            <control shapeId="1061" r:id="rId99" name="Check Box 37">
              <controlPr locked="0" defaultSize="0" autoFill="0" autoLine="0" autoPict="0">
                <anchor moveWithCells="1">
                  <from>
                    <xdr:col>8</xdr:col>
                    <xdr:colOff>19050</xdr:colOff>
                    <xdr:row>30</xdr:row>
                    <xdr:rowOff>9525</xdr:rowOff>
                  </from>
                  <to>
                    <xdr:col>8</xdr:col>
                    <xdr:colOff>219075</xdr:colOff>
                    <xdr:row>30</xdr:row>
                    <xdr:rowOff>180975</xdr:rowOff>
                  </to>
                </anchor>
              </controlPr>
            </control>
          </mc:Choice>
        </mc:AlternateContent>
        <mc:AlternateContent xmlns:mc="http://schemas.openxmlformats.org/markup-compatibility/2006">
          <mc:Choice Requires="x14">
            <control shapeId="1062" r:id="rId100" name="Check Box 38">
              <controlPr locked="0" defaultSize="0" autoFill="0" autoLine="0" autoPict="0">
                <anchor moveWithCells="1">
                  <from>
                    <xdr:col>8</xdr:col>
                    <xdr:colOff>19050</xdr:colOff>
                    <xdr:row>31</xdr:row>
                    <xdr:rowOff>9525</xdr:rowOff>
                  </from>
                  <to>
                    <xdr:col>8</xdr:col>
                    <xdr:colOff>219075</xdr:colOff>
                    <xdr:row>31</xdr:row>
                    <xdr:rowOff>180975</xdr:rowOff>
                  </to>
                </anchor>
              </controlPr>
            </control>
          </mc:Choice>
        </mc:AlternateContent>
        <mc:AlternateContent xmlns:mc="http://schemas.openxmlformats.org/markup-compatibility/2006">
          <mc:Choice Requires="x14">
            <control shapeId="1063" r:id="rId101" name="Check Box 39">
              <controlPr locked="0" defaultSize="0" autoFill="0" autoLine="0" autoPict="0">
                <anchor moveWithCells="1">
                  <from>
                    <xdr:col>8</xdr:col>
                    <xdr:colOff>19050</xdr:colOff>
                    <xdr:row>35</xdr:row>
                    <xdr:rowOff>9525</xdr:rowOff>
                  </from>
                  <to>
                    <xdr:col>8</xdr:col>
                    <xdr:colOff>219075</xdr:colOff>
                    <xdr:row>35</xdr:row>
                    <xdr:rowOff>171450</xdr:rowOff>
                  </to>
                </anchor>
              </controlPr>
            </control>
          </mc:Choice>
        </mc:AlternateContent>
        <mc:AlternateContent xmlns:mc="http://schemas.openxmlformats.org/markup-compatibility/2006">
          <mc:Choice Requires="x14">
            <control shapeId="1064" r:id="rId102" name="Check Box 40">
              <controlPr locked="0" defaultSize="0" autoFill="0" autoLine="0" autoPict="0">
                <anchor moveWithCells="1">
                  <from>
                    <xdr:col>8</xdr:col>
                    <xdr:colOff>19050</xdr:colOff>
                    <xdr:row>37</xdr:row>
                    <xdr:rowOff>9525</xdr:rowOff>
                  </from>
                  <to>
                    <xdr:col>8</xdr:col>
                    <xdr:colOff>219075</xdr:colOff>
                    <xdr:row>37</xdr:row>
                    <xdr:rowOff>190500</xdr:rowOff>
                  </to>
                </anchor>
              </controlPr>
            </control>
          </mc:Choice>
        </mc:AlternateContent>
        <mc:AlternateContent xmlns:mc="http://schemas.openxmlformats.org/markup-compatibility/2006">
          <mc:Choice Requires="x14">
            <control shapeId="1065" r:id="rId103" name="Check Box 41">
              <controlPr locked="0" defaultSize="0" autoFill="0" autoLine="0" autoPict="0">
                <anchor moveWithCells="1">
                  <from>
                    <xdr:col>8</xdr:col>
                    <xdr:colOff>19050</xdr:colOff>
                    <xdr:row>40</xdr:row>
                    <xdr:rowOff>161925</xdr:rowOff>
                  </from>
                  <to>
                    <xdr:col>8</xdr:col>
                    <xdr:colOff>219075</xdr:colOff>
                    <xdr:row>41</xdr:row>
                    <xdr:rowOff>38100</xdr:rowOff>
                  </to>
                </anchor>
              </controlPr>
            </control>
          </mc:Choice>
        </mc:AlternateContent>
        <mc:AlternateContent xmlns:mc="http://schemas.openxmlformats.org/markup-compatibility/2006">
          <mc:Choice Requires="x14">
            <control shapeId="1066" r:id="rId104" name="Check Box 42">
              <controlPr locked="0" defaultSize="0" autoFill="0" autoLine="0" autoPict="0">
                <anchor moveWithCells="1">
                  <from>
                    <xdr:col>8</xdr:col>
                    <xdr:colOff>19050</xdr:colOff>
                    <xdr:row>43</xdr:row>
                    <xdr:rowOff>9525</xdr:rowOff>
                  </from>
                  <to>
                    <xdr:col>8</xdr:col>
                    <xdr:colOff>219075</xdr:colOff>
                    <xdr:row>43</xdr:row>
                    <xdr:rowOff>171450</xdr:rowOff>
                  </to>
                </anchor>
              </controlPr>
            </control>
          </mc:Choice>
        </mc:AlternateContent>
        <mc:AlternateContent xmlns:mc="http://schemas.openxmlformats.org/markup-compatibility/2006">
          <mc:Choice Requires="x14">
            <control shapeId="1067" r:id="rId105" name="Check Box 43">
              <controlPr locked="0" defaultSize="0" autoFill="0" autoLine="0" autoPict="0">
                <anchor moveWithCells="1">
                  <from>
                    <xdr:col>8</xdr:col>
                    <xdr:colOff>19050</xdr:colOff>
                    <xdr:row>45</xdr:row>
                    <xdr:rowOff>9525</xdr:rowOff>
                  </from>
                  <to>
                    <xdr:col>8</xdr:col>
                    <xdr:colOff>219075</xdr:colOff>
                    <xdr:row>45</xdr:row>
                    <xdr:rowOff>180975</xdr:rowOff>
                  </to>
                </anchor>
              </controlPr>
            </control>
          </mc:Choice>
        </mc:AlternateContent>
        <mc:AlternateContent xmlns:mc="http://schemas.openxmlformats.org/markup-compatibility/2006">
          <mc:Choice Requires="x14">
            <control shapeId="1068" r:id="rId106" name="Check Box 44">
              <controlPr locked="0" defaultSize="0" autoFill="0" autoLine="0" autoPict="0">
                <anchor moveWithCells="1">
                  <from>
                    <xdr:col>8</xdr:col>
                    <xdr:colOff>19050</xdr:colOff>
                    <xdr:row>61</xdr:row>
                    <xdr:rowOff>0</xdr:rowOff>
                  </from>
                  <to>
                    <xdr:col>8</xdr:col>
                    <xdr:colOff>219075</xdr:colOff>
                    <xdr:row>61</xdr:row>
                    <xdr:rowOff>171450</xdr:rowOff>
                  </to>
                </anchor>
              </controlPr>
            </control>
          </mc:Choice>
        </mc:AlternateContent>
        <mc:AlternateContent xmlns:mc="http://schemas.openxmlformats.org/markup-compatibility/2006">
          <mc:Choice Requires="x14">
            <control shapeId="1069" r:id="rId107" name="Check Box 45">
              <controlPr locked="0" defaultSize="0" autoFill="0" autoLine="0" autoPict="0">
                <anchor moveWithCells="1">
                  <from>
                    <xdr:col>8</xdr:col>
                    <xdr:colOff>19050</xdr:colOff>
                    <xdr:row>72</xdr:row>
                    <xdr:rowOff>0</xdr:rowOff>
                  </from>
                  <to>
                    <xdr:col>8</xdr:col>
                    <xdr:colOff>219075</xdr:colOff>
                    <xdr:row>72</xdr:row>
                    <xdr:rowOff>171450</xdr:rowOff>
                  </to>
                </anchor>
              </controlPr>
            </control>
          </mc:Choice>
        </mc:AlternateContent>
        <mc:AlternateContent xmlns:mc="http://schemas.openxmlformats.org/markup-compatibility/2006">
          <mc:Choice Requires="x14">
            <control shapeId="1070" r:id="rId108" name="Check Box 46">
              <controlPr locked="0" defaultSize="0" autoFill="0" autoLine="0" autoPict="0">
                <anchor moveWithCells="1">
                  <from>
                    <xdr:col>10</xdr:col>
                    <xdr:colOff>19050</xdr:colOff>
                    <xdr:row>15</xdr:row>
                    <xdr:rowOff>9525</xdr:rowOff>
                  </from>
                  <to>
                    <xdr:col>10</xdr:col>
                    <xdr:colOff>219075</xdr:colOff>
                    <xdr:row>15</xdr:row>
                    <xdr:rowOff>180975</xdr:rowOff>
                  </to>
                </anchor>
              </controlPr>
            </control>
          </mc:Choice>
        </mc:AlternateContent>
        <mc:AlternateContent xmlns:mc="http://schemas.openxmlformats.org/markup-compatibility/2006">
          <mc:Choice Requires="x14">
            <control shapeId="1071" r:id="rId109" name="Check Box 47">
              <controlPr locked="0" defaultSize="0" autoFill="0" autoLine="0" autoPict="0">
                <anchor moveWithCells="1">
                  <from>
                    <xdr:col>10</xdr:col>
                    <xdr:colOff>19050</xdr:colOff>
                    <xdr:row>20</xdr:row>
                    <xdr:rowOff>9525</xdr:rowOff>
                  </from>
                  <to>
                    <xdr:col>10</xdr:col>
                    <xdr:colOff>219075</xdr:colOff>
                    <xdr:row>20</xdr:row>
                    <xdr:rowOff>180975</xdr:rowOff>
                  </to>
                </anchor>
              </controlPr>
            </control>
          </mc:Choice>
        </mc:AlternateContent>
        <mc:AlternateContent xmlns:mc="http://schemas.openxmlformats.org/markup-compatibility/2006">
          <mc:Choice Requires="x14">
            <control shapeId="1072" r:id="rId110" name="Check Box 48">
              <controlPr locked="0" defaultSize="0" autoFill="0" autoLine="0" autoPict="0">
                <anchor moveWithCells="1">
                  <from>
                    <xdr:col>10</xdr:col>
                    <xdr:colOff>19050</xdr:colOff>
                    <xdr:row>21</xdr:row>
                    <xdr:rowOff>9525</xdr:rowOff>
                  </from>
                  <to>
                    <xdr:col>10</xdr:col>
                    <xdr:colOff>219075</xdr:colOff>
                    <xdr:row>21</xdr:row>
                    <xdr:rowOff>180975</xdr:rowOff>
                  </to>
                </anchor>
              </controlPr>
            </control>
          </mc:Choice>
        </mc:AlternateContent>
        <mc:AlternateContent xmlns:mc="http://schemas.openxmlformats.org/markup-compatibility/2006">
          <mc:Choice Requires="x14">
            <control shapeId="1073" r:id="rId111" name="Check Box 49">
              <controlPr locked="0" defaultSize="0" autoFill="0" autoLine="0" autoPict="0">
                <anchor moveWithCells="1">
                  <from>
                    <xdr:col>10</xdr:col>
                    <xdr:colOff>19050</xdr:colOff>
                    <xdr:row>23</xdr:row>
                    <xdr:rowOff>9525</xdr:rowOff>
                  </from>
                  <to>
                    <xdr:col>10</xdr:col>
                    <xdr:colOff>219075</xdr:colOff>
                    <xdr:row>23</xdr:row>
                    <xdr:rowOff>171450</xdr:rowOff>
                  </to>
                </anchor>
              </controlPr>
            </control>
          </mc:Choice>
        </mc:AlternateContent>
        <mc:AlternateContent xmlns:mc="http://schemas.openxmlformats.org/markup-compatibility/2006">
          <mc:Choice Requires="x14">
            <control shapeId="1074" r:id="rId112" name="Check Box 50">
              <controlPr locked="0" defaultSize="0" autoFill="0" autoLine="0" autoPict="0">
                <anchor moveWithCells="1">
                  <from>
                    <xdr:col>10</xdr:col>
                    <xdr:colOff>19050</xdr:colOff>
                    <xdr:row>30</xdr:row>
                    <xdr:rowOff>9525</xdr:rowOff>
                  </from>
                  <to>
                    <xdr:col>10</xdr:col>
                    <xdr:colOff>219075</xdr:colOff>
                    <xdr:row>30</xdr:row>
                    <xdr:rowOff>180975</xdr:rowOff>
                  </to>
                </anchor>
              </controlPr>
            </control>
          </mc:Choice>
        </mc:AlternateContent>
        <mc:AlternateContent xmlns:mc="http://schemas.openxmlformats.org/markup-compatibility/2006">
          <mc:Choice Requires="x14">
            <control shapeId="1075" r:id="rId113" name="Check Box 51">
              <controlPr locked="0" defaultSize="0" autoFill="0" autoLine="0" autoPict="0">
                <anchor moveWithCells="1">
                  <from>
                    <xdr:col>10</xdr:col>
                    <xdr:colOff>19050</xdr:colOff>
                    <xdr:row>39</xdr:row>
                    <xdr:rowOff>9525</xdr:rowOff>
                  </from>
                  <to>
                    <xdr:col>10</xdr:col>
                    <xdr:colOff>219075</xdr:colOff>
                    <xdr:row>39</xdr:row>
                    <xdr:rowOff>171450</xdr:rowOff>
                  </to>
                </anchor>
              </controlPr>
            </control>
          </mc:Choice>
        </mc:AlternateContent>
        <mc:AlternateContent xmlns:mc="http://schemas.openxmlformats.org/markup-compatibility/2006">
          <mc:Choice Requires="x14">
            <control shapeId="1076" r:id="rId114" name="Check Box 52">
              <controlPr locked="0" defaultSize="0" autoFill="0" autoLine="0" autoPict="0">
                <anchor moveWithCells="1">
                  <from>
                    <xdr:col>10</xdr:col>
                    <xdr:colOff>19050</xdr:colOff>
                    <xdr:row>43</xdr:row>
                    <xdr:rowOff>9525</xdr:rowOff>
                  </from>
                  <to>
                    <xdr:col>10</xdr:col>
                    <xdr:colOff>219075</xdr:colOff>
                    <xdr:row>43</xdr:row>
                    <xdr:rowOff>171450</xdr:rowOff>
                  </to>
                </anchor>
              </controlPr>
            </control>
          </mc:Choice>
        </mc:AlternateContent>
        <mc:AlternateContent xmlns:mc="http://schemas.openxmlformats.org/markup-compatibility/2006">
          <mc:Choice Requires="x14">
            <control shapeId="1077" r:id="rId115" name="Check Box 53">
              <controlPr locked="0" defaultSize="0" autoFill="0" autoLine="0" autoPict="0">
                <anchor moveWithCells="1">
                  <from>
                    <xdr:col>10</xdr:col>
                    <xdr:colOff>19050</xdr:colOff>
                    <xdr:row>59</xdr:row>
                    <xdr:rowOff>9525</xdr:rowOff>
                  </from>
                  <to>
                    <xdr:col>10</xdr:col>
                    <xdr:colOff>219075</xdr:colOff>
                    <xdr:row>59</xdr:row>
                    <xdr:rowOff>171450</xdr:rowOff>
                  </to>
                </anchor>
              </controlPr>
            </control>
          </mc:Choice>
        </mc:AlternateContent>
        <mc:AlternateContent xmlns:mc="http://schemas.openxmlformats.org/markup-compatibility/2006">
          <mc:Choice Requires="x14">
            <control shapeId="1078" r:id="rId116" name="Check Box 54">
              <controlPr locked="0" defaultSize="0" autoFill="0" autoLine="0" autoPict="0">
                <anchor moveWithCells="1">
                  <from>
                    <xdr:col>10</xdr:col>
                    <xdr:colOff>19050</xdr:colOff>
                    <xdr:row>61</xdr:row>
                    <xdr:rowOff>9525</xdr:rowOff>
                  </from>
                  <to>
                    <xdr:col>10</xdr:col>
                    <xdr:colOff>219075</xdr:colOff>
                    <xdr:row>61</xdr:row>
                    <xdr:rowOff>171450</xdr:rowOff>
                  </to>
                </anchor>
              </controlPr>
            </control>
          </mc:Choice>
        </mc:AlternateContent>
        <mc:AlternateContent xmlns:mc="http://schemas.openxmlformats.org/markup-compatibility/2006">
          <mc:Choice Requires="x14">
            <control shapeId="1079" r:id="rId117" name="Check Box 55">
              <controlPr locked="0" defaultSize="0" autoFill="0" autoLine="0" autoPict="0">
                <anchor moveWithCells="1">
                  <from>
                    <xdr:col>10</xdr:col>
                    <xdr:colOff>19050</xdr:colOff>
                    <xdr:row>63</xdr:row>
                    <xdr:rowOff>9525</xdr:rowOff>
                  </from>
                  <to>
                    <xdr:col>10</xdr:col>
                    <xdr:colOff>219075</xdr:colOff>
                    <xdr:row>63</xdr:row>
                    <xdr:rowOff>171450</xdr:rowOff>
                  </to>
                </anchor>
              </controlPr>
            </control>
          </mc:Choice>
        </mc:AlternateContent>
        <mc:AlternateContent xmlns:mc="http://schemas.openxmlformats.org/markup-compatibility/2006">
          <mc:Choice Requires="x14">
            <control shapeId="1080" r:id="rId118" name="Check Box 56">
              <controlPr locked="0" defaultSize="0" autoFill="0" autoLine="0" autoPict="0">
                <anchor moveWithCells="1">
                  <from>
                    <xdr:col>10</xdr:col>
                    <xdr:colOff>19050</xdr:colOff>
                    <xdr:row>64</xdr:row>
                    <xdr:rowOff>9525</xdr:rowOff>
                  </from>
                  <to>
                    <xdr:col>10</xdr:col>
                    <xdr:colOff>219075</xdr:colOff>
                    <xdr:row>64</xdr:row>
                    <xdr:rowOff>171450</xdr:rowOff>
                  </to>
                </anchor>
              </controlPr>
            </control>
          </mc:Choice>
        </mc:AlternateContent>
        <mc:AlternateContent xmlns:mc="http://schemas.openxmlformats.org/markup-compatibility/2006">
          <mc:Choice Requires="x14">
            <control shapeId="1081" r:id="rId119" name="Check Box 57">
              <controlPr locked="0" defaultSize="0" autoFill="0" autoLine="0" autoPict="0">
                <anchor moveWithCells="1">
                  <from>
                    <xdr:col>10</xdr:col>
                    <xdr:colOff>19050</xdr:colOff>
                    <xdr:row>66</xdr:row>
                    <xdr:rowOff>9525</xdr:rowOff>
                  </from>
                  <to>
                    <xdr:col>10</xdr:col>
                    <xdr:colOff>219075</xdr:colOff>
                    <xdr:row>66</xdr:row>
                    <xdr:rowOff>171450</xdr:rowOff>
                  </to>
                </anchor>
              </controlPr>
            </control>
          </mc:Choice>
        </mc:AlternateContent>
        <mc:AlternateContent xmlns:mc="http://schemas.openxmlformats.org/markup-compatibility/2006">
          <mc:Choice Requires="x14">
            <control shapeId="1082" r:id="rId120" name="Check Box 58">
              <controlPr locked="0" defaultSize="0" autoFill="0" autoLine="0" autoPict="0">
                <anchor moveWithCells="1">
                  <from>
                    <xdr:col>10</xdr:col>
                    <xdr:colOff>19050</xdr:colOff>
                    <xdr:row>68</xdr:row>
                    <xdr:rowOff>9525</xdr:rowOff>
                  </from>
                  <to>
                    <xdr:col>10</xdr:col>
                    <xdr:colOff>219075</xdr:colOff>
                    <xdr:row>68</xdr:row>
                    <xdr:rowOff>171450</xdr:rowOff>
                  </to>
                </anchor>
              </controlPr>
            </control>
          </mc:Choice>
        </mc:AlternateContent>
        <mc:AlternateContent xmlns:mc="http://schemas.openxmlformats.org/markup-compatibility/2006">
          <mc:Choice Requires="x14">
            <control shapeId="1083" r:id="rId121" name="Check Box 59">
              <controlPr locked="0" defaultSize="0" autoFill="0" autoLine="0" autoPict="0">
                <anchor moveWithCells="1">
                  <from>
                    <xdr:col>10</xdr:col>
                    <xdr:colOff>19050</xdr:colOff>
                    <xdr:row>70</xdr:row>
                    <xdr:rowOff>9525</xdr:rowOff>
                  </from>
                  <to>
                    <xdr:col>10</xdr:col>
                    <xdr:colOff>219075</xdr:colOff>
                    <xdr:row>70</xdr:row>
                    <xdr:rowOff>171450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57" customWidth="1"/>
    <col min="11" max="11" width="9" style="145" customWidth="1"/>
    <col min="12" max="12" width="4.875" style="139" customWidth="1"/>
    <col min="13" max="13" width="9" style="252"/>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56" t="s">
        <v>168</v>
      </c>
      <c r="K2" s="140" t="s">
        <v>169</v>
      </c>
      <c r="L2" s="252"/>
    </row>
    <row r="5" spans="1:15" s="145" customFormat="1" ht="18.75" x14ac:dyDescent="0.4">
      <c r="A5" s="199"/>
      <c r="B5" s="137"/>
      <c r="C5" s="137"/>
      <c r="D5" s="142"/>
      <c r="E5" s="143"/>
      <c r="F5" s="144"/>
      <c r="G5" s="203"/>
      <c r="H5" s="142"/>
      <c r="I5" s="142"/>
      <c r="J5" s="297" t="s">
        <v>170</v>
      </c>
      <c r="L5" s="139"/>
      <c r="M5" s="252"/>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60" customWidth="1"/>
    <col min="11" max="11" width="9" style="145" customWidth="1"/>
    <col min="12" max="12" width="4.875" style="139" customWidth="1"/>
    <col min="13" max="13" width="9" style="255"/>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59" t="s">
        <v>168</v>
      </c>
      <c r="K2" s="140" t="s">
        <v>169</v>
      </c>
      <c r="L2" s="255"/>
    </row>
    <row r="3" spans="1:15" s="152" customFormat="1" ht="35.1" customHeight="1" x14ac:dyDescent="0.15">
      <c r="A3" s="210" t="s">
        <v>187</v>
      </c>
      <c r="B3" s="153"/>
      <c r="C3" s="146"/>
      <c r="D3" s="147">
        <v>7201</v>
      </c>
      <c r="E3" s="148" t="str">
        <f t="shared" ref="E3" si="0">HYPERLINK(O3,N3)</f>
        <v>冷凍空調設備（ルームエアコン編）</v>
      </c>
      <c r="F3" s="207" t="s">
        <v>278</v>
      </c>
      <c r="G3" s="208" t="s">
        <v>171</v>
      </c>
      <c r="H3" s="147">
        <v>8</v>
      </c>
      <c r="I3" s="147">
        <v>4</v>
      </c>
      <c r="J3" s="155" t="s">
        <v>215</v>
      </c>
      <c r="K3" s="149"/>
      <c r="L3" s="156"/>
      <c r="M3" s="150"/>
      <c r="N3" s="209" t="s">
        <v>279</v>
      </c>
      <c r="O3" s="151" t="str">
        <f t="shared" ref="O3" si="1">"https://www.uitec.jeed.go.jp/training/2022/"&amp;D3&amp;".pdf"</f>
        <v>https://www.uitec.jeed.go.jp/training/2022/7201.pdf</v>
      </c>
    </row>
    <row r="6" spans="1:15" s="145" customFormat="1" ht="18.75" x14ac:dyDescent="0.4">
      <c r="A6" s="199"/>
      <c r="B6" s="137"/>
      <c r="C6" s="137"/>
      <c r="D6" s="142"/>
      <c r="E6" s="143"/>
      <c r="F6" s="144"/>
      <c r="G6" s="203"/>
      <c r="H6" s="142"/>
      <c r="I6" s="142"/>
      <c r="J6" s="297" t="s">
        <v>170</v>
      </c>
      <c r="L6" s="139"/>
      <c r="M6" s="255"/>
      <c r="N6" s="139"/>
      <c r="O6" s="139"/>
    </row>
  </sheetData>
  <autoFilter ref="A2:K3"/>
  <mergeCells count="1">
    <mergeCell ref="C1:K1"/>
  </mergeCells>
  <phoneticPr fontId="1"/>
  <hyperlinks>
    <hyperlink ref="J6"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66" customWidth="1"/>
    <col min="11" max="11" width="9" style="145" customWidth="1"/>
    <col min="12" max="12" width="4.875" style="139" customWidth="1"/>
    <col min="13" max="13" width="9" style="258"/>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62" t="s">
        <v>168</v>
      </c>
      <c r="K2" s="140" t="s">
        <v>169</v>
      </c>
      <c r="L2" s="258"/>
    </row>
    <row r="3" spans="1:15" s="265" customFormat="1" ht="35.1" customHeight="1" x14ac:dyDescent="0.15">
      <c r="A3" s="210" t="s">
        <v>187</v>
      </c>
      <c r="B3" s="153"/>
      <c r="C3" s="146"/>
      <c r="D3" s="147">
        <v>7212</v>
      </c>
      <c r="E3" s="148" t="str">
        <f t="shared" ref="E3" si="0">HYPERLINK(O3,N3)</f>
        <v>自動火災警報装置の設計・施工・検査技術</v>
      </c>
      <c r="F3" s="207" t="s">
        <v>280</v>
      </c>
      <c r="G3" s="208" t="s">
        <v>171</v>
      </c>
      <c r="H3" s="147">
        <v>12</v>
      </c>
      <c r="I3" s="147">
        <v>5</v>
      </c>
      <c r="J3" s="155" t="s">
        <v>215</v>
      </c>
      <c r="K3" s="149"/>
      <c r="L3" s="263"/>
      <c r="M3" s="264"/>
      <c r="N3" s="209" t="s">
        <v>281</v>
      </c>
      <c r="O3" s="151" t="str">
        <f t="shared" ref="O3" si="1">"https://www.uitec.jeed.go.jp/training/2022/"&amp;D3&amp;".pdf"</f>
        <v>https://www.uitec.jeed.go.jp/training/2022/7212.pdf</v>
      </c>
    </row>
    <row r="6" spans="1:15" s="145" customFormat="1" ht="18.75" x14ac:dyDescent="0.4">
      <c r="A6" s="199"/>
      <c r="B6" s="137"/>
      <c r="C6" s="137"/>
      <c r="D6" s="142"/>
      <c r="E6" s="143"/>
      <c r="F6" s="144"/>
      <c r="G6" s="203"/>
      <c r="H6" s="142"/>
      <c r="I6" s="142"/>
      <c r="J6" s="297" t="s">
        <v>170</v>
      </c>
      <c r="L6" s="139"/>
      <c r="M6" s="258"/>
      <c r="N6" s="139"/>
      <c r="O6" s="139"/>
    </row>
  </sheetData>
  <autoFilter ref="A2:K3"/>
  <mergeCells count="1">
    <mergeCell ref="C1:K1"/>
  </mergeCells>
  <phoneticPr fontId="1"/>
  <hyperlinks>
    <hyperlink ref="J6"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69" customWidth="1"/>
    <col min="11" max="11" width="9" style="145" customWidth="1"/>
    <col min="12" max="12" width="4.875" style="139" customWidth="1"/>
    <col min="13" max="13" width="9" style="261"/>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68" t="s">
        <v>168</v>
      </c>
      <c r="K2" s="140" t="s">
        <v>169</v>
      </c>
      <c r="L2" s="261"/>
    </row>
    <row r="5" spans="1:15" s="145" customFormat="1" ht="18.75" x14ac:dyDescent="0.4">
      <c r="A5" s="199"/>
      <c r="B5" s="137"/>
      <c r="C5" s="137"/>
      <c r="D5" s="142"/>
      <c r="E5" s="143"/>
      <c r="F5" s="144"/>
      <c r="G5" s="203"/>
      <c r="H5" s="142"/>
      <c r="I5" s="142"/>
      <c r="J5" s="297" t="s">
        <v>170</v>
      </c>
      <c r="L5" s="139"/>
      <c r="M5" s="261"/>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72" customWidth="1"/>
    <col min="11" max="11" width="9" style="145" customWidth="1"/>
    <col min="12" max="12" width="4.875" style="139" customWidth="1"/>
    <col min="13" max="13" width="9" style="267"/>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71" t="s">
        <v>168</v>
      </c>
      <c r="K2" s="140" t="s">
        <v>169</v>
      </c>
      <c r="L2" s="267"/>
    </row>
    <row r="3" spans="1:15" s="152" customFormat="1" ht="35.1" customHeight="1" x14ac:dyDescent="0.15">
      <c r="A3" s="210" t="s">
        <v>187</v>
      </c>
      <c r="B3" s="153"/>
      <c r="C3" s="146"/>
      <c r="D3" s="147">
        <v>7301</v>
      </c>
      <c r="E3" s="148" t="str">
        <f t="shared" ref="E3:E6" si="0">HYPERLINK(O3,N3)</f>
        <v>振動による機械の状態監視と診断
（一般測定技術編）</v>
      </c>
      <c r="F3" s="207" t="s">
        <v>282</v>
      </c>
      <c r="G3" s="208" t="s">
        <v>171</v>
      </c>
      <c r="H3" s="147">
        <v>10</v>
      </c>
      <c r="I3" s="147">
        <v>2</v>
      </c>
      <c r="J3" s="155">
        <v>10000</v>
      </c>
      <c r="K3" s="149"/>
      <c r="L3" s="156"/>
      <c r="M3" s="150"/>
      <c r="N3" s="209" t="s">
        <v>283</v>
      </c>
      <c r="O3" s="151" t="str">
        <f t="shared" ref="O3:O6" si="1">"https://www.uitec.jeed.go.jp/training/2022/"&amp;D3&amp;".pdf"</f>
        <v>https://www.uitec.jeed.go.jp/training/2022/7301.pdf</v>
      </c>
    </row>
    <row r="4" spans="1:15" s="152" customFormat="1" ht="35.1" customHeight="1" x14ac:dyDescent="0.15">
      <c r="A4" s="210" t="s">
        <v>187</v>
      </c>
      <c r="B4" s="153"/>
      <c r="C4" s="146"/>
      <c r="D4" s="147">
        <v>7302</v>
      </c>
      <c r="E4" s="148" t="str">
        <f t="shared" si="0"/>
        <v>振動による機械の状態監視と診断
（現象解説編）</v>
      </c>
      <c r="F4" s="207" t="s">
        <v>284</v>
      </c>
      <c r="G4" s="208" t="s">
        <v>171</v>
      </c>
      <c r="H4" s="147">
        <v>15</v>
      </c>
      <c r="I4" s="147">
        <v>3</v>
      </c>
      <c r="J4" s="155">
        <v>12500</v>
      </c>
      <c r="K4" s="149"/>
      <c r="L4" s="156"/>
      <c r="M4" s="150"/>
      <c r="N4" s="209" t="s">
        <v>285</v>
      </c>
      <c r="O4" s="151" t="str">
        <f t="shared" si="1"/>
        <v>https://www.uitec.jeed.go.jp/training/2022/7302.pdf</v>
      </c>
    </row>
    <row r="5" spans="1:15" s="152" customFormat="1" ht="35.1" customHeight="1" x14ac:dyDescent="0.15">
      <c r="A5" s="210" t="s">
        <v>187</v>
      </c>
      <c r="B5" s="153"/>
      <c r="C5" s="157"/>
      <c r="D5" s="147">
        <v>7303</v>
      </c>
      <c r="E5" s="148" t="str">
        <f t="shared" si="0"/>
        <v>簡易システム自作による振動解析</v>
      </c>
      <c r="F5" s="207" t="s">
        <v>286</v>
      </c>
      <c r="G5" s="208" t="s">
        <v>171</v>
      </c>
      <c r="H5" s="147">
        <v>10</v>
      </c>
      <c r="I5" s="147">
        <v>3</v>
      </c>
      <c r="J5" s="155">
        <v>14500</v>
      </c>
      <c r="K5" s="149"/>
      <c r="L5" s="156"/>
      <c r="M5" s="150"/>
      <c r="N5" s="209" t="s">
        <v>287</v>
      </c>
      <c r="O5" s="151" t="str">
        <f t="shared" si="1"/>
        <v>https://www.uitec.jeed.go.jp/training/2022/7303.pdf</v>
      </c>
    </row>
    <row r="6" spans="1:15" s="152" customFormat="1" ht="35.1" customHeight="1" x14ac:dyDescent="0.15">
      <c r="A6" s="210" t="s">
        <v>187</v>
      </c>
      <c r="B6" s="153"/>
      <c r="C6" s="146"/>
      <c r="D6" s="147">
        <v>7304</v>
      </c>
      <c r="E6" s="148" t="str">
        <f t="shared" si="0"/>
        <v>FFTの原理と計測活用法</v>
      </c>
      <c r="F6" s="207" t="s">
        <v>288</v>
      </c>
      <c r="G6" s="208" t="s">
        <v>171</v>
      </c>
      <c r="H6" s="147">
        <v>20</v>
      </c>
      <c r="I6" s="147">
        <v>3</v>
      </c>
      <c r="J6" s="155">
        <v>11500</v>
      </c>
      <c r="K6" s="149"/>
      <c r="L6" s="156"/>
      <c r="M6" s="150"/>
      <c r="N6" s="209" t="s">
        <v>289</v>
      </c>
      <c r="O6" s="151" t="str">
        <f t="shared" si="1"/>
        <v>https://www.uitec.jeed.go.jp/training/2022/7304.pdf</v>
      </c>
    </row>
    <row r="9" spans="1:15" s="145" customFormat="1" ht="18.75" x14ac:dyDescent="0.4">
      <c r="A9" s="199"/>
      <c r="B9" s="137"/>
      <c r="C9" s="137"/>
      <c r="D9" s="142"/>
      <c r="E9" s="143"/>
      <c r="F9" s="144"/>
      <c r="G9" s="203"/>
      <c r="H9" s="142"/>
      <c r="I9" s="142"/>
      <c r="J9" s="297" t="s">
        <v>170</v>
      </c>
      <c r="L9" s="139"/>
      <c r="M9" s="267"/>
      <c r="N9" s="139"/>
      <c r="O9" s="139"/>
    </row>
  </sheetData>
  <autoFilter ref="A2:K6"/>
  <mergeCells count="1">
    <mergeCell ref="C1:K1"/>
  </mergeCells>
  <phoneticPr fontId="1"/>
  <hyperlinks>
    <hyperlink ref="J9"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75" customWidth="1"/>
    <col min="11" max="11" width="9" style="145" customWidth="1"/>
    <col min="12" max="12" width="4.875" style="139" customWidth="1"/>
    <col min="13" max="13" width="9" style="270"/>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74" t="s">
        <v>168</v>
      </c>
      <c r="K2" s="140" t="s">
        <v>169</v>
      </c>
      <c r="L2" s="270"/>
    </row>
    <row r="3" spans="1:15" s="152" customFormat="1" ht="34.5" customHeight="1" x14ac:dyDescent="0.15">
      <c r="A3" s="210" t="s">
        <v>187</v>
      </c>
      <c r="B3" s="153"/>
      <c r="C3" s="146" t="s">
        <v>193</v>
      </c>
      <c r="D3" s="147">
        <v>7401</v>
      </c>
      <c r="E3" s="148" t="str">
        <f t="shared" ref="E3:E5" si="0">HYPERLINK(O3,N3)</f>
        <v>機械補修技能（チームワークによる
センタリング技能）</v>
      </c>
      <c r="F3" s="207" t="s">
        <v>291</v>
      </c>
      <c r="G3" s="208" t="s">
        <v>290</v>
      </c>
      <c r="H3" s="147">
        <v>4</v>
      </c>
      <c r="I3" s="147">
        <v>2</v>
      </c>
      <c r="J3" s="155">
        <v>16000</v>
      </c>
      <c r="K3" s="149"/>
      <c r="L3" s="156"/>
      <c r="M3" s="150"/>
      <c r="N3" s="209" t="s">
        <v>292</v>
      </c>
      <c r="O3" s="151" t="str">
        <f t="shared" ref="O3:O5" si="1">"https://www.uitec.jeed.go.jp/training/2022/"&amp;D3&amp;".pdf"</f>
        <v>https://www.uitec.jeed.go.jp/training/2022/7401.pdf</v>
      </c>
    </row>
    <row r="4" spans="1:15" s="152" customFormat="1" ht="51.75" customHeight="1" x14ac:dyDescent="0.15">
      <c r="A4" s="210" t="s">
        <v>187</v>
      </c>
      <c r="B4" s="153"/>
      <c r="C4" s="146"/>
      <c r="D4" s="147">
        <v>7402</v>
      </c>
      <c r="E4" s="148" t="str">
        <f t="shared" si="0"/>
        <v>生産現場における生産設備の見方・設備保全の確立手法～現場に必要な設備保全の考え方～</v>
      </c>
      <c r="F4" s="207" t="s">
        <v>293</v>
      </c>
      <c r="G4" s="208" t="s">
        <v>188</v>
      </c>
      <c r="H4" s="147">
        <v>10</v>
      </c>
      <c r="I4" s="147">
        <v>4</v>
      </c>
      <c r="J4" s="155" t="s">
        <v>215</v>
      </c>
      <c r="K4" s="149"/>
      <c r="L4" s="156"/>
      <c r="M4" s="150"/>
      <c r="N4" s="209" t="s">
        <v>294</v>
      </c>
      <c r="O4" s="151" t="str">
        <f t="shared" si="1"/>
        <v>https://www.uitec.jeed.go.jp/training/2022/7402.pdf</v>
      </c>
    </row>
    <row r="5" spans="1:15" s="152" customFormat="1" ht="34.5" customHeight="1" x14ac:dyDescent="0.15">
      <c r="A5" s="210" t="s">
        <v>187</v>
      </c>
      <c r="B5" s="153"/>
      <c r="C5" s="146"/>
      <c r="D5" s="147">
        <v>7404</v>
      </c>
      <c r="E5" s="148" t="str">
        <f t="shared" si="0"/>
        <v>機械保全実践技術事例と解決</v>
      </c>
      <c r="F5" s="207" t="s">
        <v>295</v>
      </c>
      <c r="G5" s="208" t="s">
        <v>188</v>
      </c>
      <c r="H5" s="147">
        <v>10</v>
      </c>
      <c r="I5" s="147">
        <v>4</v>
      </c>
      <c r="J5" s="155" t="s">
        <v>215</v>
      </c>
      <c r="K5" s="149"/>
      <c r="L5" s="156"/>
      <c r="M5" s="150"/>
      <c r="N5" s="209" t="s">
        <v>189</v>
      </c>
      <c r="O5" s="151" t="str">
        <f t="shared" si="1"/>
        <v>https://www.uitec.jeed.go.jp/training/2022/7404.pdf</v>
      </c>
    </row>
    <row r="8" spans="1:15" s="145" customFormat="1" ht="18.75" x14ac:dyDescent="0.4">
      <c r="A8" s="199"/>
      <c r="B8" s="137"/>
      <c r="C8" s="137"/>
      <c r="D8" s="142"/>
      <c r="E8" s="143"/>
      <c r="F8" s="144"/>
      <c r="G8" s="203"/>
      <c r="H8" s="142"/>
      <c r="I8" s="142"/>
      <c r="J8" s="297" t="s">
        <v>170</v>
      </c>
      <c r="L8" s="139"/>
      <c r="M8" s="270"/>
      <c r="N8" s="139"/>
      <c r="O8" s="139"/>
    </row>
  </sheetData>
  <autoFilter ref="A2:K5"/>
  <mergeCells count="1">
    <mergeCell ref="C1:K1"/>
  </mergeCells>
  <phoneticPr fontId="1"/>
  <hyperlinks>
    <hyperlink ref="J8"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78" customWidth="1"/>
    <col min="11" max="11" width="9" style="145" customWidth="1"/>
    <col min="12" max="12" width="4.875" style="139" customWidth="1"/>
    <col min="13" max="13" width="9" style="273"/>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77" t="s">
        <v>168</v>
      </c>
      <c r="K2" s="140" t="s">
        <v>169</v>
      </c>
      <c r="L2" s="273"/>
    </row>
    <row r="5" spans="1:15" s="145" customFormat="1" ht="18.75" x14ac:dyDescent="0.4">
      <c r="A5" s="199"/>
      <c r="B5" s="137"/>
      <c r="C5" s="137"/>
      <c r="D5" s="142"/>
      <c r="E5" s="143"/>
      <c r="F5" s="144"/>
      <c r="G5" s="203"/>
      <c r="H5" s="142"/>
      <c r="I5" s="142"/>
      <c r="J5" s="297" t="s">
        <v>170</v>
      </c>
      <c r="L5" s="139"/>
      <c r="M5" s="273"/>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81" customWidth="1"/>
    <col min="11" max="11" width="9" style="145" customWidth="1"/>
    <col min="12" max="12" width="4.875" style="139" customWidth="1"/>
    <col min="13" max="13" width="9" style="276"/>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80" t="s">
        <v>168</v>
      </c>
      <c r="K2" s="140" t="s">
        <v>169</v>
      </c>
      <c r="L2" s="276"/>
    </row>
    <row r="3" spans="1:15" s="152" customFormat="1" ht="34.5" customHeight="1" x14ac:dyDescent="0.15">
      <c r="A3" s="210" t="s">
        <v>187</v>
      </c>
      <c r="B3" s="153"/>
      <c r="C3" s="146"/>
      <c r="D3" s="147">
        <v>7406</v>
      </c>
      <c r="E3" s="148" t="str">
        <f t="shared" ref="E3:E5" si="0">HYPERLINK(O3,N3)</f>
        <v>電気設備の保守・保全</v>
      </c>
      <c r="F3" s="207" t="s">
        <v>296</v>
      </c>
      <c r="G3" s="208" t="s">
        <v>171</v>
      </c>
      <c r="H3" s="147">
        <v>12</v>
      </c>
      <c r="I3" s="147">
        <v>3</v>
      </c>
      <c r="J3" s="155" t="s">
        <v>215</v>
      </c>
      <c r="K3" s="149"/>
      <c r="L3" s="156"/>
      <c r="M3" s="150"/>
      <c r="N3" s="209" t="s">
        <v>190</v>
      </c>
      <c r="O3" s="151" t="str">
        <f t="shared" ref="O3" si="1">"https://www.uitec.jeed.go.jp/training/2022/"&amp;D3&amp;".pdf"</f>
        <v>https://www.uitec.jeed.go.jp/training/2022/7406.pdf</v>
      </c>
    </row>
    <row r="4" spans="1:15" s="152" customFormat="1" ht="35.1" customHeight="1" x14ac:dyDescent="0.15">
      <c r="A4" s="210" t="s">
        <v>187</v>
      </c>
      <c r="B4" s="153"/>
      <c r="C4" s="146"/>
      <c r="D4" s="147">
        <v>7407</v>
      </c>
      <c r="E4" s="148" t="str">
        <f t="shared" si="0"/>
        <v>電気設備のリニューアル技術</v>
      </c>
      <c r="F4" s="207" t="s">
        <v>297</v>
      </c>
      <c r="G4" s="208" t="s">
        <v>188</v>
      </c>
      <c r="H4" s="147">
        <v>10</v>
      </c>
      <c r="I4" s="147">
        <v>2</v>
      </c>
      <c r="J4" s="155" t="s">
        <v>215</v>
      </c>
      <c r="K4" s="149"/>
      <c r="L4" s="156"/>
      <c r="M4" s="150"/>
      <c r="N4" s="209" t="s">
        <v>191</v>
      </c>
      <c r="O4" s="151" t="str">
        <f t="shared" ref="O4:O5" si="2">"https://www.uitec.jeed.go.jp/training/2022/"&amp;D4&amp;".pdf"</f>
        <v>https://www.uitec.jeed.go.jp/training/2022/7407.pdf</v>
      </c>
    </row>
    <row r="5" spans="1:15" s="152" customFormat="1" ht="35.1" customHeight="1" x14ac:dyDescent="0.15">
      <c r="A5" s="210" t="s">
        <v>187</v>
      </c>
      <c r="B5" s="153"/>
      <c r="C5" s="146"/>
      <c r="D5" s="147">
        <v>7408</v>
      </c>
      <c r="E5" s="148" t="str">
        <f t="shared" si="0"/>
        <v>電気設備のトラブル事例と対策</v>
      </c>
      <c r="F5" s="207" t="s">
        <v>298</v>
      </c>
      <c r="G5" s="208" t="s">
        <v>171</v>
      </c>
      <c r="H5" s="147">
        <v>10</v>
      </c>
      <c r="I5" s="147">
        <v>2</v>
      </c>
      <c r="J5" s="155" t="s">
        <v>215</v>
      </c>
      <c r="K5" s="149"/>
      <c r="L5" s="156"/>
      <c r="M5" s="150"/>
      <c r="N5" s="209" t="s">
        <v>192</v>
      </c>
      <c r="O5" s="151" t="str">
        <f t="shared" si="2"/>
        <v>https://www.uitec.jeed.go.jp/training/2022/7408.pdf</v>
      </c>
    </row>
    <row r="8" spans="1:15" s="145" customFormat="1" ht="18.75" x14ac:dyDescent="0.4">
      <c r="A8" s="199"/>
      <c r="B8" s="137"/>
      <c r="C8" s="137"/>
      <c r="D8" s="142"/>
      <c r="E8" s="143"/>
      <c r="F8" s="144"/>
      <c r="G8" s="203"/>
      <c r="H8" s="142"/>
      <c r="I8" s="142"/>
      <c r="J8" s="297" t="s">
        <v>170</v>
      </c>
      <c r="L8" s="139"/>
      <c r="M8" s="276"/>
      <c r="N8" s="139"/>
      <c r="O8" s="139"/>
    </row>
  </sheetData>
  <autoFilter ref="A2:K5"/>
  <mergeCells count="1">
    <mergeCell ref="C1:K1"/>
  </mergeCells>
  <phoneticPr fontId="1"/>
  <hyperlinks>
    <hyperlink ref="J8"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84" customWidth="1"/>
    <col min="11" max="11" width="9" style="145" customWidth="1"/>
    <col min="12" max="12" width="4.875" style="139" customWidth="1"/>
    <col min="13" max="13" width="9" style="279"/>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83" t="s">
        <v>168</v>
      </c>
      <c r="K2" s="140" t="s">
        <v>169</v>
      </c>
      <c r="L2" s="279"/>
    </row>
    <row r="5" spans="1:15" s="145" customFormat="1" ht="18.75" x14ac:dyDescent="0.4">
      <c r="A5" s="199"/>
      <c r="B5" s="137"/>
      <c r="C5" s="137"/>
      <c r="D5" s="142"/>
      <c r="E5" s="143"/>
      <c r="F5" s="144"/>
      <c r="G5" s="203"/>
      <c r="H5" s="142"/>
      <c r="I5" s="142"/>
      <c r="J5" s="297" t="s">
        <v>170</v>
      </c>
      <c r="L5" s="139"/>
      <c r="M5" s="279"/>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87" customWidth="1"/>
    <col min="11" max="11" width="9" style="145" customWidth="1"/>
    <col min="12" max="12" width="4.875" style="139" customWidth="1"/>
    <col min="13" max="13" width="9" style="282"/>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86" t="s">
        <v>168</v>
      </c>
      <c r="K2" s="140" t="s">
        <v>169</v>
      </c>
      <c r="L2" s="282"/>
    </row>
    <row r="5" spans="1:15" s="145" customFormat="1" ht="18.75" x14ac:dyDescent="0.4">
      <c r="A5" s="199"/>
      <c r="B5" s="137"/>
      <c r="C5" s="137"/>
      <c r="D5" s="142"/>
      <c r="E5" s="143"/>
      <c r="F5" s="144"/>
      <c r="G5" s="203"/>
      <c r="H5" s="142"/>
      <c r="I5" s="142"/>
      <c r="J5" s="297" t="s">
        <v>170</v>
      </c>
      <c r="L5" s="139"/>
      <c r="M5" s="282"/>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U11" sqref="U11"/>
    </sheetView>
  </sheetViews>
  <sheetFormatPr defaultRowHeight="18.75" x14ac:dyDescent="0.4"/>
  <sheetData/>
  <phoneticPr fontId="1"/>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90" customWidth="1"/>
    <col min="11" max="11" width="9" style="145" customWidth="1"/>
    <col min="12" max="12" width="4.875" style="139" customWidth="1"/>
    <col min="13" max="13" width="9" style="285"/>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89" t="s">
        <v>168</v>
      </c>
      <c r="K2" s="140" t="s">
        <v>169</v>
      </c>
      <c r="L2" s="285"/>
    </row>
    <row r="3" spans="1:15" s="265" customFormat="1" ht="35.1" customHeight="1" x14ac:dyDescent="0.15">
      <c r="A3" s="210" t="s">
        <v>187</v>
      </c>
      <c r="B3" s="153"/>
      <c r="C3" s="146"/>
      <c r="D3" s="147">
        <v>7503</v>
      </c>
      <c r="E3" s="148" t="str">
        <f t="shared" ref="E3:E4" si="0">HYPERLINK(O3,N3)</f>
        <v>ビル管理のための室内空気環境計測技術</v>
      </c>
      <c r="F3" s="207" t="s">
        <v>299</v>
      </c>
      <c r="G3" s="208" t="s">
        <v>171</v>
      </c>
      <c r="H3" s="147">
        <v>10</v>
      </c>
      <c r="I3" s="158">
        <v>3</v>
      </c>
      <c r="J3" s="155">
        <v>14500</v>
      </c>
      <c r="K3" s="149"/>
      <c r="L3" s="263"/>
      <c r="M3" s="264"/>
      <c r="N3" s="209" t="s">
        <v>300</v>
      </c>
      <c r="O3" s="151" t="str">
        <f t="shared" ref="O3:O4" si="1">"https://www.uitec.jeed.go.jp/training/2022/"&amp;D3&amp;".pdf"</f>
        <v>https://www.uitec.jeed.go.jp/training/2022/7503.pdf</v>
      </c>
    </row>
    <row r="4" spans="1:15" s="152" customFormat="1" ht="35.1" customHeight="1" x14ac:dyDescent="0.15">
      <c r="A4" s="210" t="s">
        <v>187</v>
      </c>
      <c r="B4" s="153"/>
      <c r="C4" s="146"/>
      <c r="D4" s="147">
        <v>7504</v>
      </c>
      <c r="E4" s="148" t="str">
        <f t="shared" si="0"/>
        <v>ZEBを目指したオフィスビルの
省エネルギー技術</v>
      </c>
      <c r="F4" s="207" t="s">
        <v>301</v>
      </c>
      <c r="G4" s="208" t="s">
        <v>171</v>
      </c>
      <c r="H4" s="147">
        <v>10</v>
      </c>
      <c r="I4" s="147">
        <v>2</v>
      </c>
      <c r="J4" s="155">
        <v>10000</v>
      </c>
      <c r="K4" s="149"/>
      <c r="L4" s="156"/>
      <c r="M4" s="150"/>
      <c r="N4" s="209" t="s">
        <v>302</v>
      </c>
      <c r="O4" s="151" t="str">
        <f t="shared" si="1"/>
        <v>https://www.uitec.jeed.go.jp/training/2022/7504.pdf</v>
      </c>
    </row>
    <row r="7" spans="1:15" s="145" customFormat="1" ht="18.75" x14ac:dyDescent="0.4">
      <c r="A7" s="199"/>
      <c r="B7" s="137"/>
      <c r="C7" s="137"/>
      <c r="D7" s="142"/>
      <c r="E7" s="143"/>
      <c r="F7" s="144"/>
      <c r="G7" s="203"/>
      <c r="H7" s="142"/>
      <c r="I7" s="142"/>
      <c r="J7" s="297" t="s">
        <v>170</v>
      </c>
      <c r="L7" s="139"/>
      <c r="M7" s="285"/>
      <c r="N7" s="139"/>
      <c r="O7" s="139"/>
    </row>
  </sheetData>
  <autoFilter ref="A2:K4"/>
  <mergeCells count="1">
    <mergeCell ref="C1:K1"/>
  </mergeCells>
  <phoneticPr fontId="1"/>
  <hyperlinks>
    <hyperlink ref="J7"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92" customWidth="1"/>
    <col min="11" max="11" width="9" style="145" customWidth="1"/>
    <col min="12" max="12" width="4.875" style="139" customWidth="1"/>
    <col min="13" max="13" width="9" style="288"/>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91" t="s">
        <v>168</v>
      </c>
      <c r="K2" s="140" t="s">
        <v>169</v>
      </c>
      <c r="L2" s="288"/>
    </row>
    <row r="3" spans="1:15" s="152" customFormat="1" ht="44.25" customHeight="1" x14ac:dyDescent="0.15">
      <c r="A3" s="210" t="s">
        <v>187</v>
      </c>
      <c r="B3" s="153"/>
      <c r="C3" s="146"/>
      <c r="D3" s="147">
        <v>7701</v>
      </c>
      <c r="E3" s="148" t="str">
        <f t="shared" ref="E3:E8" si="0">HYPERLINK(O3,N3)</f>
        <v>木工機械の保守技術</v>
      </c>
      <c r="F3" s="207" t="s">
        <v>241</v>
      </c>
      <c r="G3" s="208" t="s">
        <v>171</v>
      </c>
      <c r="H3" s="147">
        <v>10</v>
      </c>
      <c r="I3" s="147">
        <v>2</v>
      </c>
      <c r="J3" s="155">
        <v>10000</v>
      </c>
      <c r="K3" s="149"/>
      <c r="L3" s="156"/>
      <c r="M3" s="150"/>
      <c r="N3" s="209" t="s">
        <v>194</v>
      </c>
      <c r="O3" s="151" t="str">
        <f t="shared" ref="O3:O8" si="1">"https://www.uitec.jeed.go.jp/training/2022/"&amp;D3&amp;".pdf"</f>
        <v>https://www.uitec.jeed.go.jp/training/2022/7701.pdf</v>
      </c>
    </row>
    <row r="4" spans="1:15" s="152" customFormat="1" ht="44.25" customHeight="1" x14ac:dyDescent="0.15">
      <c r="A4" s="210" t="s">
        <v>187</v>
      </c>
      <c r="B4" s="153"/>
      <c r="C4" s="146"/>
      <c r="D4" s="147">
        <v>7702</v>
      </c>
      <c r="E4" s="148" t="str">
        <f t="shared" si="0"/>
        <v>木材加工用機械の安全作業</v>
      </c>
      <c r="F4" s="207" t="s">
        <v>306</v>
      </c>
      <c r="G4" s="208" t="s">
        <v>171</v>
      </c>
      <c r="H4" s="147">
        <v>10</v>
      </c>
      <c r="I4" s="147">
        <v>2</v>
      </c>
      <c r="J4" s="155">
        <v>10000</v>
      </c>
      <c r="K4" s="149"/>
      <c r="L4" s="156"/>
      <c r="M4" s="150"/>
      <c r="N4" s="209" t="s">
        <v>195</v>
      </c>
      <c r="O4" s="151" t="str">
        <f t="shared" si="1"/>
        <v>https://www.uitec.jeed.go.jp/training/2022/7702.pdf</v>
      </c>
    </row>
    <row r="5" spans="1:15" s="152" customFormat="1" ht="44.25" customHeight="1" x14ac:dyDescent="0.15">
      <c r="A5" s="210" t="s">
        <v>187</v>
      </c>
      <c r="B5" s="153"/>
      <c r="C5" s="146"/>
      <c r="D5" s="147">
        <v>7703</v>
      </c>
      <c r="E5" s="148" t="str">
        <f t="shared" si="0"/>
        <v>設計技術者に対する機械安全教育
(機械の安全化と国際安全規格編）</v>
      </c>
      <c r="F5" s="207" t="s">
        <v>304</v>
      </c>
      <c r="G5" s="208" t="s">
        <v>303</v>
      </c>
      <c r="H5" s="147">
        <v>20</v>
      </c>
      <c r="I5" s="147">
        <v>2</v>
      </c>
      <c r="J5" s="155">
        <v>20000</v>
      </c>
      <c r="K5" s="149"/>
      <c r="L5" s="156"/>
      <c r="M5" s="150"/>
      <c r="N5" s="209" t="s">
        <v>307</v>
      </c>
      <c r="O5" s="151" t="str">
        <f t="shared" si="1"/>
        <v>https://www.uitec.jeed.go.jp/training/2022/7703.pdf</v>
      </c>
    </row>
    <row r="6" spans="1:15" s="152" customFormat="1" ht="44.25" customHeight="1" x14ac:dyDescent="0.15">
      <c r="A6" s="210" t="s">
        <v>187</v>
      </c>
      <c r="B6" s="153"/>
      <c r="C6" s="146"/>
      <c r="D6" s="147">
        <v>7704</v>
      </c>
      <c r="E6" s="148" t="str">
        <f t="shared" si="0"/>
        <v>設計技術者に対する機械安全教育
（機械安全におけるリスク低減編）</v>
      </c>
      <c r="F6" s="207" t="s">
        <v>308</v>
      </c>
      <c r="G6" s="208" t="s">
        <v>303</v>
      </c>
      <c r="H6" s="147">
        <v>20</v>
      </c>
      <c r="I6" s="147">
        <v>2</v>
      </c>
      <c r="J6" s="155">
        <v>20000</v>
      </c>
      <c r="K6" s="149"/>
      <c r="L6" s="156"/>
      <c r="M6" s="150"/>
      <c r="N6" s="209" t="s">
        <v>309</v>
      </c>
      <c r="O6" s="151" t="str">
        <f t="shared" si="1"/>
        <v>https://www.uitec.jeed.go.jp/training/2022/7704.pdf</v>
      </c>
    </row>
    <row r="7" spans="1:15" s="152" customFormat="1" ht="44.25" customHeight="1" x14ac:dyDescent="0.15">
      <c r="A7" s="210" t="s">
        <v>187</v>
      </c>
      <c r="B7" s="153"/>
      <c r="C7" s="146"/>
      <c r="D7" s="147">
        <v>7705</v>
      </c>
      <c r="E7" s="148" t="str">
        <f t="shared" si="0"/>
        <v>設計技術者に対する機械安全教育
(リスクアセスメントの実践と妥当性確認編)</v>
      </c>
      <c r="F7" s="207" t="s">
        <v>310</v>
      </c>
      <c r="G7" s="208" t="s">
        <v>303</v>
      </c>
      <c r="H7" s="147">
        <v>20</v>
      </c>
      <c r="I7" s="147">
        <v>2</v>
      </c>
      <c r="J7" s="155">
        <v>20000</v>
      </c>
      <c r="K7" s="149"/>
      <c r="L7" s="156"/>
      <c r="M7" s="150"/>
      <c r="N7" s="209" t="s">
        <v>311</v>
      </c>
      <c r="O7" s="151" t="str">
        <f t="shared" si="1"/>
        <v>https://www.uitec.jeed.go.jp/training/2022/7705.pdf</v>
      </c>
    </row>
    <row r="8" spans="1:15" s="152" customFormat="1" ht="44.25" customHeight="1" x14ac:dyDescent="0.15">
      <c r="A8" s="210" t="s">
        <v>187</v>
      </c>
      <c r="B8" s="153"/>
      <c r="C8" s="146"/>
      <c r="D8" s="147">
        <v>7706</v>
      </c>
      <c r="E8" s="148" t="str">
        <f t="shared" si="0"/>
        <v>設計技術者に対する機械安全教育
（機械安全における電気制御システム編）</v>
      </c>
      <c r="F8" s="207" t="s">
        <v>305</v>
      </c>
      <c r="G8" s="208" t="s">
        <v>303</v>
      </c>
      <c r="H8" s="147">
        <v>20</v>
      </c>
      <c r="I8" s="147">
        <v>2</v>
      </c>
      <c r="J8" s="155">
        <v>20000</v>
      </c>
      <c r="K8" s="149"/>
      <c r="L8" s="156"/>
      <c r="M8" s="150"/>
      <c r="N8" s="209" t="s">
        <v>312</v>
      </c>
      <c r="O8" s="151" t="str">
        <f t="shared" si="1"/>
        <v>https://www.uitec.jeed.go.jp/training/2022/7706.pdf</v>
      </c>
    </row>
    <row r="11" spans="1:15" s="145" customFormat="1" ht="18.75" x14ac:dyDescent="0.4">
      <c r="A11" s="199"/>
      <c r="B11" s="137"/>
      <c r="C11" s="137"/>
      <c r="D11" s="142"/>
      <c r="E11" s="143"/>
      <c r="F11" s="144"/>
      <c r="G11" s="203"/>
      <c r="H11" s="142"/>
      <c r="I11" s="142"/>
      <c r="J11" s="297" t="s">
        <v>170</v>
      </c>
      <c r="L11" s="139"/>
      <c r="M11" s="288"/>
      <c r="N11" s="139"/>
      <c r="O11" s="139"/>
    </row>
  </sheetData>
  <autoFilter ref="A2:K8"/>
  <mergeCells count="1">
    <mergeCell ref="C1:K1"/>
  </mergeCells>
  <phoneticPr fontId="1"/>
  <hyperlinks>
    <hyperlink ref="J11"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27"/>
  <sheetViews>
    <sheetView view="pageBreakPreview" topLeftCell="A19" zoomScaleNormal="90" zoomScaleSheetLayoutView="100" workbookViewId="0">
      <selection activeCell="J27" sqref="J27"/>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96" customWidth="1"/>
    <col min="11" max="11" width="9" style="145" customWidth="1"/>
    <col min="12" max="12" width="4.875" style="139" customWidth="1"/>
    <col min="13" max="13" width="9" style="288"/>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93" t="s">
        <v>168</v>
      </c>
      <c r="K2" s="140" t="s">
        <v>169</v>
      </c>
      <c r="L2" s="288"/>
    </row>
    <row r="3" spans="1:15" s="152" customFormat="1" ht="51.75" customHeight="1" x14ac:dyDescent="0.15">
      <c r="A3" s="210" t="s">
        <v>313</v>
      </c>
      <c r="B3" s="153"/>
      <c r="C3" s="146" t="s">
        <v>314</v>
      </c>
      <c r="D3" s="147">
        <v>1801</v>
      </c>
      <c r="E3" s="148" t="str">
        <f t="shared" ref="E3:E24" si="0">HYPERLINK(O3,N3)</f>
        <v>スマートホームの最新動向と実際
－IoT評価ハウス実習－</v>
      </c>
      <c r="F3" s="207" t="s">
        <v>315</v>
      </c>
      <c r="G3" s="208" t="s">
        <v>316</v>
      </c>
      <c r="H3" s="147">
        <v>16</v>
      </c>
      <c r="I3" s="147">
        <v>2</v>
      </c>
      <c r="J3" s="155" t="s">
        <v>215</v>
      </c>
      <c r="K3" s="149"/>
      <c r="L3" s="154"/>
      <c r="M3" s="150"/>
      <c r="N3" s="209" t="s">
        <v>317</v>
      </c>
      <c r="O3" s="151" t="str">
        <f t="shared" ref="O3:O24" si="1">"https://www.uitec.jeed.go.jp/training/2022/"&amp;D3&amp;".pdf"</f>
        <v>https://www.uitec.jeed.go.jp/training/2022/1801.pdf</v>
      </c>
    </row>
    <row r="4" spans="1:15" s="152" customFormat="1" ht="51.75" customHeight="1" x14ac:dyDescent="0.15">
      <c r="A4" s="210" t="s">
        <v>313</v>
      </c>
      <c r="B4" s="153"/>
      <c r="C4" s="146" t="s">
        <v>314</v>
      </c>
      <c r="D4" s="147">
        <v>1802</v>
      </c>
      <c r="E4" s="148" t="str">
        <f t="shared" si="0"/>
        <v>スマートホームの最新動向と実際
－IoT評価ハウス実習－</v>
      </c>
      <c r="F4" s="207" t="s">
        <v>318</v>
      </c>
      <c r="G4" s="208" t="s">
        <v>316</v>
      </c>
      <c r="H4" s="147">
        <v>16</v>
      </c>
      <c r="I4" s="147">
        <v>2</v>
      </c>
      <c r="J4" s="155" t="s">
        <v>215</v>
      </c>
      <c r="K4" s="149"/>
      <c r="L4" s="154"/>
      <c r="M4" s="150"/>
      <c r="N4" s="209" t="s">
        <v>317</v>
      </c>
      <c r="O4" s="151" t="str">
        <f t="shared" si="1"/>
        <v>https://www.uitec.jeed.go.jp/training/2022/1802.pdf</v>
      </c>
    </row>
    <row r="5" spans="1:15" s="152" customFormat="1" ht="34.5" customHeight="1" x14ac:dyDescent="0.15">
      <c r="A5" s="210" t="s">
        <v>313</v>
      </c>
      <c r="B5" s="153"/>
      <c r="C5" s="146" t="s">
        <v>193</v>
      </c>
      <c r="D5" s="147">
        <v>1803</v>
      </c>
      <c r="E5" s="148" t="str">
        <f t="shared" si="0"/>
        <v>Pythonによる科学技術計算入門</v>
      </c>
      <c r="F5" s="207" t="s">
        <v>315</v>
      </c>
      <c r="G5" s="208" t="s">
        <v>319</v>
      </c>
      <c r="H5" s="147">
        <v>10</v>
      </c>
      <c r="I5" s="147">
        <v>2</v>
      </c>
      <c r="J5" s="155">
        <v>6000</v>
      </c>
      <c r="K5" s="149"/>
      <c r="L5" s="154"/>
      <c r="M5" s="150"/>
      <c r="N5" s="209" t="s">
        <v>320</v>
      </c>
      <c r="O5" s="151" t="str">
        <f t="shared" si="1"/>
        <v>https://www.uitec.jeed.go.jp/training/2022/1803.pdf</v>
      </c>
    </row>
    <row r="6" spans="1:15" s="152" customFormat="1" ht="34.5" customHeight="1" x14ac:dyDescent="0.15">
      <c r="A6" s="210" t="s">
        <v>313</v>
      </c>
      <c r="B6" s="153"/>
      <c r="C6" s="146"/>
      <c r="D6" s="147">
        <v>1804</v>
      </c>
      <c r="E6" s="148" t="str">
        <f t="shared" si="0"/>
        <v>Pythonで学ぶ機械学習の仕組み</v>
      </c>
      <c r="F6" s="207" t="s">
        <v>321</v>
      </c>
      <c r="G6" s="208" t="s">
        <v>171</v>
      </c>
      <c r="H6" s="147">
        <v>10</v>
      </c>
      <c r="I6" s="147">
        <v>2</v>
      </c>
      <c r="J6" s="155">
        <v>6000</v>
      </c>
      <c r="K6" s="149"/>
      <c r="L6" s="154"/>
      <c r="M6" s="150"/>
      <c r="N6" s="209" t="s">
        <v>322</v>
      </c>
      <c r="O6" s="151" t="str">
        <f t="shared" si="1"/>
        <v>https://www.uitec.jeed.go.jp/training/2022/1804.pdf</v>
      </c>
    </row>
    <row r="7" spans="1:15" s="152" customFormat="1" ht="34.5" customHeight="1" x14ac:dyDescent="0.15">
      <c r="A7" s="210" t="s">
        <v>313</v>
      </c>
      <c r="B7" s="153"/>
      <c r="C7" s="146"/>
      <c r="D7" s="147">
        <v>1805</v>
      </c>
      <c r="E7" s="148" t="str">
        <f t="shared" si="0"/>
        <v>使いやすさを追求するための
知識・技術の基本体系</v>
      </c>
      <c r="F7" s="207" t="s">
        <v>323</v>
      </c>
      <c r="G7" s="208" t="s">
        <v>171</v>
      </c>
      <c r="H7" s="147">
        <v>10</v>
      </c>
      <c r="I7" s="147">
        <v>2</v>
      </c>
      <c r="J7" s="155">
        <v>6000</v>
      </c>
      <c r="K7" s="149"/>
      <c r="L7" s="154"/>
      <c r="M7" s="150"/>
      <c r="N7" s="209" t="s">
        <v>324</v>
      </c>
      <c r="O7" s="151" t="str">
        <f t="shared" si="1"/>
        <v>https://www.uitec.jeed.go.jp/training/2022/1805.pdf</v>
      </c>
    </row>
    <row r="8" spans="1:15" s="152" customFormat="1" ht="34.5" customHeight="1" x14ac:dyDescent="0.15">
      <c r="A8" s="210" t="s">
        <v>313</v>
      </c>
      <c r="B8" s="153"/>
      <c r="C8" s="157"/>
      <c r="D8" s="147">
        <v>1806</v>
      </c>
      <c r="E8" s="148" t="str">
        <f t="shared" si="0"/>
        <v>使いやすさを追求するための
知識・技術（生体計測実習編）</v>
      </c>
      <c r="F8" s="207" t="s">
        <v>325</v>
      </c>
      <c r="G8" s="217" t="s">
        <v>171</v>
      </c>
      <c r="H8" s="147">
        <v>7</v>
      </c>
      <c r="I8" s="294">
        <v>2</v>
      </c>
      <c r="J8" s="155">
        <v>6000</v>
      </c>
      <c r="K8" s="149"/>
      <c r="L8" s="154"/>
      <c r="M8" s="150"/>
      <c r="N8" s="209" t="s">
        <v>326</v>
      </c>
      <c r="O8" s="151" t="str">
        <f t="shared" si="1"/>
        <v>https://www.uitec.jeed.go.jp/training/2022/1806.pdf</v>
      </c>
    </row>
    <row r="9" spans="1:15" s="152" customFormat="1" ht="34.5" customHeight="1" x14ac:dyDescent="0.15">
      <c r="A9" s="210" t="s">
        <v>313</v>
      </c>
      <c r="B9" s="153"/>
      <c r="C9" s="146"/>
      <c r="D9" s="147">
        <v>1807</v>
      </c>
      <c r="E9" s="148" t="str">
        <f t="shared" si="0"/>
        <v>モーションキャプチャーの概要と操作</v>
      </c>
      <c r="F9" s="207" t="s">
        <v>270</v>
      </c>
      <c r="G9" s="208" t="s">
        <v>171</v>
      </c>
      <c r="H9" s="147">
        <v>10</v>
      </c>
      <c r="I9" s="147">
        <v>2</v>
      </c>
      <c r="J9" s="155">
        <v>6000</v>
      </c>
      <c r="K9" s="149"/>
      <c r="L9" s="154"/>
      <c r="M9" s="150"/>
      <c r="N9" s="209" t="s">
        <v>327</v>
      </c>
      <c r="O9" s="151" t="str">
        <f t="shared" si="1"/>
        <v>https://www.uitec.jeed.go.jp/training/2022/1807.pdf</v>
      </c>
    </row>
    <row r="10" spans="1:15" s="152" customFormat="1" ht="34.5" customHeight="1" x14ac:dyDescent="0.15">
      <c r="A10" s="210" t="s">
        <v>313</v>
      </c>
      <c r="B10" s="153"/>
      <c r="C10" s="146"/>
      <c r="D10" s="147">
        <v>1808</v>
      </c>
      <c r="E10" s="148" t="str">
        <f t="shared" si="0"/>
        <v>ディープラーニングの基礎とその活用</v>
      </c>
      <c r="F10" s="207" t="s">
        <v>328</v>
      </c>
      <c r="G10" s="208" t="s">
        <v>171</v>
      </c>
      <c r="H10" s="147">
        <v>6</v>
      </c>
      <c r="I10" s="147">
        <v>2</v>
      </c>
      <c r="J10" s="155" t="s">
        <v>215</v>
      </c>
      <c r="K10" s="149"/>
      <c r="L10" s="154"/>
      <c r="M10" s="150"/>
      <c r="N10" s="209" t="s">
        <v>329</v>
      </c>
      <c r="O10" s="151" t="str">
        <f t="shared" si="1"/>
        <v>https://www.uitec.jeed.go.jp/training/2022/1808.pdf</v>
      </c>
    </row>
    <row r="11" spans="1:15" s="152" customFormat="1" ht="34.5" customHeight="1" x14ac:dyDescent="0.15">
      <c r="A11" s="210" t="s">
        <v>313</v>
      </c>
      <c r="B11" s="153"/>
      <c r="C11" s="146"/>
      <c r="D11" s="147">
        <v>1809</v>
      </c>
      <c r="E11" s="148" t="str">
        <f t="shared" si="0"/>
        <v>ヴァーチャルリアリティ（AR）実践操作と
応用</v>
      </c>
      <c r="F11" s="207" t="s">
        <v>330</v>
      </c>
      <c r="G11" s="208" t="s">
        <v>171</v>
      </c>
      <c r="H11" s="147">
        <v>10</v>
      </c>
      <c r="I11" s="147">
        <v>2</v>
      </c>
      <c r="J11" s="155">
        <v>6000</v>
      </c>
      <c r="K11" s="149"/>
      <c r="L11" s="154"/>
      <c r="M11" s="150"/>
      <c r="N11" s="209" t="s">
        <v>331</v>
      </c>
      <c r="O11" s="151" t="str">
        <f t="shared" si="1"/>
        <v>https://www.uitec.jeed.go.jp/training/2022/1809.pdf</v>
      </c>
    </row>
    <row r="12" spans="1:15" s="152" customFormat="1" ht="34.5" customHeight="1" x14ac:dyDescent="0.15">
      <c r="A12" s="210" t="s">
        <v>313</v>
      </c>
      <c r="B12" s="153"/>
      <c r="C12" s="146"/>
      <c r="D12" s="147">
        <v>1810</v>
      </c>
      <c r="E12" s="148" t="str">
        <f t="shared" si="0"/>
        <v>使いやすさや快適性を評価する
生体計測技術（アンプ自作編）</v>
      </c>
      <c r="F12" s="207" t="s">
        <v>332</v>
      </c>
      <c r="G12" s="217" t="s">
        <v>171</v>
      </c>
      <c r="H12" s="147">
        <v>10</v>
      </c>
      <c r="I12" s="147">
        <v>2</v>
      </c>
      <c r="J12" s="155">
        <v>6000</v>
      </c>
      <c r="K12" s="149"/>
      <c r="L12" s="154"/>
      <c r="M12" s="150"/>
      <c r="N12" s="209" t="s">
        <v>333</v>
      </c>
      <c r="O12" s="151" t="str">
        <f t="shared" si="1"/>
        <v>https://www.uitec.jeed.go.jp/training/2022/1810.pdf</v>
      </c>
    </row>
    <row r="13" spans="1:15" s="152" customFormat="1" ht="34.5" customHeight="1" x14ac:dyDescent="0.15">
      <c r="A13" s="210" t="s">
        <v>313</v>
      </c>
      <c r="B13" s="153"/>
      <c r="C13" s="146" t="s">
        <v>314</v>
      </c>
      <c r="D13" s="147">
        <v>1811</v>
      </c>
      <c r="E13" s="148" t="str">
        <f t="shared" si="0"/>
        <v>業務効率化に向けた
ＩＴ技術とセキュリティの考え方</v>
      </c>
      <c r="F13" s="207" t="s">
        <v>237</v>
      </c>
      <c r="G13" s="217" t="s">
        <v>334</v>
      </c>
      <c r="H13" s="147" t="s">
        <v>335</v>
      </c>
      <c r="I13" s="147">
        <v>2</v>
      </c>
      <c r="J13" s="155" t="s">
        <v>215</v>
      </c>
      <c r="K13" s="149"/>
      <c r="L13" s="154"/>
      <c r="M13" s="150"/>
      <c r="N13" s="209" t="s">
        <v>336</v>
      </c>
      <c r="O13" s="151" t="str">
        <f t="shared" si="1"/>
        <v>https://www.uitec.jeed.go.jp/training/2022/1811.pdf</v>
      </c>
    </row>
    <row r="14" spans="1:15" s="152" customFormat="1" ht="34.5" customHeight="1" x14ac:dyDescent="0.15">
      <c r="A14" s="210" t="s">
        <v>313</v>
      </c>
      <c r="B14" s="153"/>
      <c r="C14" s="146" t="s">
        <v>314</v>
      </c>
      <c r="D14" s="147">
        <v>1812</v>
      </c>
      <c r="E14" s="148" t="str">
        <f t="shared" si="0"/>
        <v>業務効率化に向けたＩＴ技術（初級編）</v>
      </c>
      <c r="F14" s="207" t="s">
        <v>337</v>
      </c>
      <c r="G14" s="217" t="s">
        <v>334</v>
      </c>
      <c r="H14" s="147" t="s">
        <v>335</v>
      </c>
      <c r="I14" s="147">
        <v>2</v>
      </c>
      <c r="J14" s="155" t="s">
        <v>215</v>
      </c>
      <c r="K14" s="149"/>
      <c r="L14" s="154"/>
      <c r="M14" s="150"/>
      <c r="N14" s="209" t="s">
        <v>338</v>
      </c>
      <c r="O14" s="151" t="str">
        <f t="shared" si="1"/>
        <v>https://www.uitec.jeed.go.jp/training/2022/1812.pdf</v>
      </c>
    </row>
    <row r="15" spans="1:15" s="152" customFormat="1" ht="35.1" customHeight="1" x14ac:dyDescent="0.15">
      <c r="A15" s="210" t="s">
        <v>313</v>
      </c>
      <c r="B15" s="153"/>
      <c r="C15" s="146" t="s">
        <v>193</v>
      </c>
      <c r="D15" s="147">
        <v>1813</v>
      </c>
      <c r="E15" s="148" t="str">
        <f t="shared" si="0"/>
        <v>ドローン操作・安全（基礎編）</v>
      </c>
      <c r="F15" s="207" t="s">
        <v>339</v>
      </c>
      <c r="G15" s="217" t="s">
        <v>171</v>
      </c>
      <c r="H15" s="147">
        <v>6</v>
      </c>
      <c r="I15" s="147">
        <v>2</v>
      </c>
      <c r="J15" s="155">
        <v>6000</v>
      </c>
      <c r="K15" s="149"/>
      <c r="L15" s="154"/>
      <c r="M15" s="150"/>
      <c r="N15" s="209" t="s">
        <v>340</v>
      </c>
      <c r="O15" s="151" t="str">
        <f t="shared" si="1"/>
        <v>https://www.uitec.jeed.go.jp/training/2022/1813.pdf</v>
      </c>
    </row>
    <row r="16" spans="1:15" s="152" customFormat="1" ht="35.1" customHeight="1" x14ac:dyDescent="0.15">
      <c r="A16" s="210" t="s">
        <v>313</v>
      </c>
      <c r="B16" s="153"/>
      <c r="C16" s="146" t="s">
        <v>314</v>
      </c>
      <c r="D16" s="147">
        <v>1814</v>
      </c>
      <c r="E16" s="148" t="str">
        <f t="shared" si="0"/>
        <v>ドローン操作・安全（応用編）</v>
      </c>
      <c r="F16" s="207" t="s">
        <v>341</v>
      </c>
      <c r="G16" s="217" t="s">
        <v>342</v>
      </c>
      <c r="H16" s="147">
        <v>6</v>
      </c>
      <c r="I16" s="147">
        <v>2</v>
      </c>
      <c r="J16" s="155">
        <v>6000</v>
      </c>
      <c r="K16" s="149"/>
      <c r="L16" s="154"/>
      <c r="M16" s="150"/>
      <c r="N16" s="209" t="s">
        <v>343</v>
      </c>
      <c r="O16" s="151" t="str">
        <f t="shared" si="1"/>
        <v>https://www.uitec.jeed.go.jp/training/2022/1814.pdf</v>
      </c>
    </row>
    <row r="17" spans="1:15" s="152" customFormat="1" ht="35.1" customHeight="1" x14ac:dyDescent="0.15">
      <c r="A17" s="210" t="s">
        <v>313</v>
      </c>
      <c r="B17" s="153"/>
      <c r="C17" s="146"/>
      <c r="D17" s="147">
        <v>1815</v>
      </c>
      <c r="E17" s="148" t="str">
        <f t="shared" si="0"/>
        <v>地理情報システムGISの導入</v>
      </c>
      <c r="F17" s="207" t="s">
        <v>344</v>
      </c>
      <c r="G17" s="217" t="s">
        <v>171</v>
      </c>
      <c r="H17" s="147">
        <v>10</v>
      </c>
      <c r="I17" s="147">
        <v>2</v>
      </c>
      <c r="J17" s="155">
        <v>9500</v>
      </c>
      <c r="K17" s="149"/>
      <c r="L17" s="154"/>
      <c r="M17" s="150"/>
      <c r="N17" s="209" t="s">
        <v>345</v>
      </c>
      <c r="O17" s="151" t="str">
        <f t="shared" si="1"/>
        <v>https://www.uitec.jeed.go.jp/training/2022/1815.pdf</v>
      </c>
    </row>
    <row r="18" spans="1:15" s="152" customFormat="1" ht="35.1" customHeight="1" x14ac:dyDescent="0.15">
      <c r="A18" s="210" t="s">
        <v>313</v>
      </c>
      <c r="B18" s="153"/>
      <c r="C18" s="146"/>
      <c r="D18" s="147">
        <v>1816</v>
      </c>
      <c r="E18" s="148" t="str">
        <f t="shared" si="0"/>
        <v>顧客ニーズに柔軟に応える
ものづくりマネジメント</v>
      </c>
      <c r="F18" s="207" t="s">
        <v>304</v>
      </c>
      <c r="G18" s="217" t="s">
        <v>346</v>
      </c>
      <c r="H18" s="147">
        <v>10</v>
      </c>
      <c r="I18" s="147">
        <v>2</v>
      </c>
      <c r="J18" s="155">
        <v>8000</v>
      </c>
      <c r="K18" s="149"/>
      <c r="L18" s="154"/>
      <c r="M18" s="150"/>
      <c r="N18" s="209" t="s">
        <v>347</v>
      </c>
      <c r="O18" s="151" t="str">
        <f t="shared" si="1"/>
        <v>https://www.uitec.jeed.go.jp/training/2022/1816.pdf</v>
      </c>
    </row>
    <row r="19" spans="1:15" s="152" customFormat="1" ht="35.1" customHeight="1" x14ac:dyDescent="0.15">
      <c r="A19" s="210" t="s">
        <v>313</v>
      </c>
      <c r="B19" s="153"/>
      <c r="C19" s="146"/>
      <c r="D19" s="147">
        <v>1817</v>
      </c>
      <c r="E19" s="148" t="str">
        <f t="shared" si="0"/>
        <v>特許とAI・IoT技術　</v>
      </c>
      <c r="F19" s="207" t="s">
        <v>348</v>
      </c>
      <c r="G19" s="217" t="s">
        <v>303</v>
      </c>
      <c r="H19" s="147">
        <v>20</v>
      </c>
      <c r="I19" s="147">
        <v>2</v>
      </c>
      <c r="J19" s="155" t="s">
        <v>215</v>
      </c>
      <c r="K19" s="149"/>
      <c r="L19" s="154"/>
      <c r="M19" s="295"/>
      <c r="N19" s="209" t="s">
        <v>349</v>
      </c>
      <c r="O19" s="151" t="str">
        <f t="shared" si="1"/>
        <v>https://www.uitec.jeed.go.jp/training/2022/1817.pdf</v>
      </c>
    </row>
    <row r="20" spans="1:15" s="152" customFormat="1" ht="35.1" customHeight="1" x14ac:dyDescent="0.15">
      <c r="A20" s="210" t="s">
        <v>313</v>
      </c>
      <c r="B20" s="153"/>
      <c r="C20" s="146"/>
      <c r="D20" s="147">
        <v>1818</v>
      </c>
      <c r="E20" s="148" t="str">
        <f t="shared" si="0"/>
        <v>物理学の視覚的アプローチ手法</v>
      </c>
      <c r="F20" s="207" t="s">
        <v>348</v>
      </c>
      <c r="G20" s="208" t="s">
        <v>171</v>
      </c>
      <c r="H20" s="147">
        <v>8</v>
      </c>
      <c r="I20" s="147">
        <v>2</v>
      </c>
      <c r="J20" s="155" t="s">
        <v>215</v>
      </c>
      <c r="K20" s="149"/>
      <c r="L20" s="154"/>
      <c r="M20" s="295"/>
      <c r="N20" s="209" t="s">
        <v>350</v>
      </c>
      <c r="O20" s="151" t="str">
        <f t="shared" si="1"/>
        <v>https://www.uitec.jeed.go.jp/training/2022/1818.pdf</v>
      </c>
    </row>
    <row r="21" spans="1:15" s="152" customFormat="1" ht="35.1" customHeight="1" x14ac:dyDescent="0.15">
      <c r="A21" s="210" t="s">
        <v>313</v>
      </c>
      <c r="B21" s="153"/>
      <c r="C21" s="146"/>
      <c r="D21" s="147">
        <v>1819</v>
      </c>
      <c r="E21" s="148" t="str">
        <f t="shared" si="0"/>
        <v>表計算ソフトによる統計解析実習</v>
      </c>
      <c r="F21" s="207" t="s">
        <v>351</v>
      </c>
      <c r="G21" s="217" t="s">
        <v>303</v>
      </c>
      <c r="H21" s="147">
        <v>10</v>
      </c>
      <c r="I21" s="147">
        <v>2</v>
      </c>
      <c r="J21" s="155">
        <v>6000</v>
      </c>
      <c r="K21" s="149"/>
      <c r="L21" s="154"/>
      <c r="M21" s="295"/>
      <c r="N21" s="209" t="s">
        <v>352</v>
      </c>
      <c r="O21" s="151" t="str">
        <f t="shared" si="1"/>
        <v>https://www.uitec.jeed.go.jp/training/2022/1819.pdf</v>
      </c>
    </row>
    <row r="22" spans="1:15" s="152" customFormat="1" ht="51.75" customHeight="1" x14ac:dyDescent="0.15">
      <c r="A22" s="210" t="s">
        <v>313</v>
      </c>
      <c r="B22" s="153"/>
      <c r="C22" s="146"/>
      <c r="D22" s="147">
        <v>1820</v>
      </c>
      <c r="E22" s="148" t="str">
        <f t="shared" si="0"/>
        <v>ものづくりの工程における
人間工学的考え方
～「開発課題」強化のために～</v>
      </c>
      <c r="F22" s="207" t="s">
        <v>353</v>
      </c>
      <c r="G22" s="208" t="s">
        <v>303</v>
      </c>
      <c r="H22" s="147">
        <v>10</v>
      </c>
      <c r="I22" s="147">
        <v>2</v>
      </c>
      <c r="J22" s="155">
        <v>6000</v>
      </c>
      <c r="K22" s="149"/>
      <c r="L22" s="154"/>
      <c r="M22" s="150"/>
      <c r="N22" s="209" t="s">
        <v>354</v>
      </c>
      <c r="O22" s="151" t="str">
        <f t="shared" si="1"/>
        <v>https://www.uitec.jeed.go.jp/training/2022/1820.pdf</v>
      </c>
    </row>
    <row r="23" spans="1:15" s="152" customFormat="1" ht="35.1" customHeight="1" x14ac:dyDescent="0.15">
      <c r="A23" s="210" t="s">
        <v>313</v>
      </c>
      <c r="B23" s="153"/>
      <c r="C23" s="146" t="s">
        <v>314</v>
      </c>
      <c r="D23" s="147">
        <v>1821</v>
      </c>
      <c r="E23" s="148" t="str">
        <f t="shared" si="0"/>
        <v>物理実験を通じた分析、検証
及び報告書作成スキルの向上</v>
      </c>
      <c r="F23" s="207" t="s">
        <v>355</v>
      </c>
      <c r="G23" s="208" t="s">
        <v>171</v>
      </c>
      <c r="H23" s="147">
        <v>6</v>
      </c>
      <c r="I23" s="147">
        <v>2</v>
      </c>
      <c r="J23" s="155" t="s">
        <v>215</v>
      </c>
      <c r="K23" s="149"/>
      <c r="L23" s="154"/>
      <c r="M23" s="150"/>
      <c r="N23" s="209" t="s">
        <v>356</v>
      </c>
      <c r="O23" s="151" t="str">
        <f t="shared" si="1"/>
        <v>https://www.uitec.jeed.go.jp/training/2022/1821.pdf</v>
      </c>
    </row>
    <row r="24" spans="1:15" s="152" customFormat="1" ht="35.1" customHeight="1" x14ac:dyDescent="0.15">
      <c r="A24" s="210" t="s">
        <v>313</v>
      </c>
      <c r="B24" s="153"/>
      <c r="C24" s="146"/>
      <c r="D24" s="147">
        <v>1822</v>
      </c>
      <c r="E24" s="148" t="str">
        <f t="shared" si="0"/>
        <v>技術基礎の数学教育</v>
      </c>
      <c r="F24" s="207" t="s">
        <v>357</v>
      </c>
      <c r="G24" s="217" t="s">
        <v>171</v>
      </c>
      <c r="H24" s="147">
        <v>20</v>
      </c>
      <c r="I24" s="147">
        <v>2</v>
      </c>
      <c r="J24" s="155" t="s">
        <v>215</v>
      </c>
      <c r="K24" s="149"/>
      <c r="L24" s="154"/>
      <c r="M24" s="150"/>
      <c r="N24" s="209" t="s">
        <v>358</v>
      </c>
      <c r="O24" s="151" t="str">
        <f t="shared" si="1"/>
        <v>https://www.uitec.jeed.go.jp/training/2022/1822.pdf</v>
      </c>
    </row>
    <row r="27" spans="1:15" s="145" customFormat="1" ht="18.75" x14ac:dyDescent="0.4">
      <c r="A27" s="199"/>
      <c r="B27" s="137"/>
      <c r="C27" s="137"/>
      <c r="D27" s="142"/>
      <c r="E27" s="143"/>
      <c r="F27" s="144"/>
      <c r="G27" s="203"/>
      <c r="H27" s="142"/>
      <c r="I27" s="142"/>
      <c r="J27" s="297" t="s">
        <v>170</v>
      </c>
      <c r="L27" s="139"/>
      <c r="M27" s="288"/>
      <c r="N27" s="139"/>
      <c r="O27" s="139"/>
    </row>
  </sheetData>
  <autoFilter ref="A2:K24"/>
  <mergeCells count="1">
    <mergeCell ref="C1:K1"/>
  </mergeCells>
  <phoneticPr fontId="1"/>
  <hyperlinks>
    <hyperlink ref="J27"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04" customWidth="1"/>
    <col min="11" max="11" width="9" style="145" customWidth="1"/>
    <col min="12" max="12" width="4.875" style="139" customWidth="1"/>
    <col min="13" max="13" width="9" style="197"/>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02" t="s">
        <v>168</v>
      </c>
      <c r="K2" s="140" t="s">
        <v>169</v>
      </c>
      <c r="L2" s="197"/>
    </row>
    <row r="5" spans="1:15" s="145" customFormat="1" ht="18.75" x14ac:dyDescent="0.4">
      <c r="A5" s="199"/>
      <c r="B5" s="137"/>
      <c r="C5" s="137"/>
      <c r="D5" s="142"/>
      <c r="E5" s="143"/>
      <c r="F5" s="144"/>
      <c r="G5" s="203"/>
      <c r="H5" s="142"/>
      <c r="I5" s="142"/>
      <c r="J5" s="297" t="s">
        <v>170</v>
      </c>
      <c r="L5" s="139"/>
      <c r="M5" s="197"/>
      <c r="N5" s="139"/>
      <c r="O5" s="139"/>
    </row>
  </sheetData>
  <autoFilter ref="A2:K2"/>
  <mergeCells count="1">
    <mergeCell ref="C1:K1"/>
  </mergeCells>
  <phoneticPr fontId="1"/>
  <hyperlinks>
    <hyperlink ref="J5"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11" customWidth="1"/>
    <col min="11" max="11" width="9" style="145" customWidth="1"/>
    <col min="12" max="12" width="4.875" style="139" customWidth="1"/>
    <col min="13" max="13" width="9" style="198"/>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06" t="s">
        <v>168</v>
      </c>
      <c r="K2" s="140" t="s">
        <v>169</v>
      </c>
      <c r="L2" s="198"/>
    </row>
    <row r="3" spans="1:15" s="152" customFormat="1" ht="34.5" customHeight="1" x14ac:dyDescent="0.15">
      <c r="A3" s="210" t="s">
        <v>210</v>
      </c>
      <c r="B3" s="153"/>
      <c r="C3" s="146"/>
      <c r="D3" s="147">
        <v>2201</v>
      </c>
      <c r="E3" s="148" t="str">
        <f t="shared" ref="E3:E4" si="0">HYPERLINK(O3,N3)</f>
        <v>機械製図の基本原則と幾何公差・
最大実体公差方式の実務への応用</v>
      </c>
      <c r="F3" s="207" t="s">
        <v>211</v>
      </c>
      <c r="G3" s="208" t="s">
        <v>171</v>
      </c>
      <c r="H3" s="147">
        <v>10</v>
      </c>
      <c r="I3" s="147">
        <v>2</v>
      </c>
      <c r="J3" s="155">
        <v>6000</v>
      </c>
      <c r="K3" s="149"/>
      <c r="L3" s="154"/>
      <c r="M3" s="150"/>
      <c r="N3" s="209" t="s">
        <v>212</v>
      </c>
      <c r="O3" s="151" t="str">
        <f t="shared" ref="O3:O4" si="1">"https://www.uitec.jeed.go.jp/training/2022/"&amp;D3&amp;".pdf"</f>
        <v>https://www.uitec.jeed.go.jp/training/2022/2201.pdf</v>
      </c>
    </row>
    <row r="4" spans="1:15" s="152" customFormat="1" ht="34.5" customHeight="1" x14ac:dyDescent="0.15">
      <c r="A4" s="210" t="s">
        <v>210</v>
      </c>
      <c r="B4" s="153"/>
      <c r="C4" s="146"/>
      <c r="D4" s="147">
        <v>2202</v>
      </c>
      <c r="E4" s="148" t="str">
        <f t="shared" si="0"/>
        <v>ものづくりのための機械製図実践編
（組立図と部品図基礎）</v>
      </c>
      <c r="F4" s="207" t="s">
        <v>213</v>
      </c>
      <c r="G4" s="208" t="s">
        <v>171</v>
      </c>
      <c r="H4" s="147">
        <v>10</v>
      </c>
      <c r="I4" s="147">
        <v>3</v>
      </c>
      <c r="J4" s="155">
        <v>9000</v>
      </c>
      <c r="K4" s="149"/>
      <c r="L4" s="154"/>
      <c r="M4" s="150"/>
      <c r="N4" s="209" t="s">
        <v>214</v>
      </c>
      <c r="O4" s="151" t="str">
        <f t="shared" si="1"/>
        <v>https://www.uitec.jeed.go.jp/training/2022/2202.pdf</v>
      </c>
    </row>
    <row r="7" spans="1:15" s="145" customFormat="1" ht="18.75" x14ac:dyDescent="0.4">
      <c r="A7" s="199"/>
      <c r="B7" s="137"/>
      <c r="C7" s="137"/>
      <c r="D7" s="142"/>
      <c r="E7" s="143"/>
      <c r="F7" s="144"/>
      <c r="G7" s="203"/>
      <c r="H7" s="142"/>
      <c r="I7" s="142"/>
      <c r="J7" s="297" t="s">
        <v>170</v>
      </c>
      <c r="L7" s="139"/>
      <c r="M7" s="198"/>
      <c r="N7" s="139"/>
      <c r="O7" s="139"/>
    </row>
  </sheetData>
  <autoFilter ref="A2:K4"/>
  <mergeCells count="1">
    <mergeCell ref="C1:K1"/>
  </mergeCells>
  <phoneticPr fontId="1"/>
  <hyperlinks>
    <hyperlink ref="J7"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14" customWidth="1"/>
    <col min="11" max="11" width="9" style="145" customWidth="1"/>
    <col min="12" max="12" width="4.875" style="139" customWidth="1"/>
    <col min="13" max="13" width="9" style="205"/>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13" t="s">
        <v>168</v>
      </c>
      <c r="K2" s="140" t="s">
        <v>169</v>
      </c>
      <c r="L2" s="205"/>
    </row>
    <row r="3" spans="1:15" s="152" customFormat="1" ht="35.1" customHeight="1" x14ac:dyDescent="0.15">
      <c r="A3" s="210" t="s">
        <v>217</v>
      </c>
      <c r="B3" s="153"/>
      <c r="C3" s="146"/>
      <c r="D3" s="147">
        <v>4201</v>
      </c>
      <c r="E3" s="148" t="str">
        <f t="shared" ref="E3:E8" si="0">HYPERLINK(O3,N3)</f>
        <v>リレーシーケンスによる電動機制御</v>
      </c>
      <c r="F3" s="207" t="s">
        <v>218</v>
      </c>
      <c r="G3" s="208" t="s">
        <v>171</v>
      </c>
      <c r="H3" s="147">
        <v>10</v>
      </c>
      <c r="I3" s="147">
        <v>2</v>
      </c>
      <c r="J3" s="155">
        <v>10000</v>
      </c>
      <c r="K3" s="149"/>
      <c r="L3" s="156"/>
      <c r="M3" s="150"/>
      <c r="N3" s="209" t="s">
        <v>219</v>
      </c>
      <c r="O3" s="151" t="str">
        <f t="shared" ref="O3:O8" si="1">"https://www.uitec.jeed.go.jp/training/2022/"&amp;D3&amp;".pdf"</f>
        <v>https://www.uitec.jeed.go.jp/training/2022/4201.pdf</v>
      </c>
    </row>
    <row r="4" spans="1:15" s="152" customFormat="1" ht="35.1" customHeight="1" x14ac:dyDescent="0.15">
      <c r="A4" s="210" t="s">
        <v>217</v>
      </c>
      <c r="B4" s="153"/>
      <c r="C4" s="146"/>
      <c r="D4" s="147">
        <v>4202</v>
      </c>
      <c r="E4" s="148" t="str">
        <f t="shared" si="0"/>
        <v>シーケンス制御の基礎（有接点編）</v>
      </c>
      <c r="F4" s="207" t="s">
        <v>220</v>
      </c>
      <c r="G4" s="208" t="s">
        <v>171</v>
      </c>
      <c r="H4" s="147">
        <v>10</v>
      </c>
      <c r="I4" s="147">
        <v>2</v>
      </c>
      <c r="J4" s="155">
        <v>6000</v>
      </c>
      <c r="K4" s="149"/>
      <c r="L4" s="156"/>
      <c r="M4" s="150"/>
      <c r="N4" s="209" t="s">
        <v>221</v>
      </c>
      <c r="O4" s="151" t="str">
        <f t="shared" si="1"/>
        <v>https://www.uitec.jeed.go.jp/training/2022/4202.pdf</v>
      </c>
    </row>
    <row r="5" spans="1:15" s="152" customFormat="1" ht="35.1" customHeight="1" x14ac:dyDescent="0.15">
      <c r="A5" s="210" t="s">
        <v>217</v>
      </c>
      <c r="B5" s="153"/>
      <c r="C5" s="146"/>
      <c r="D5" s="147">
        <v>4203</v>
      </c>
      <c r="E5" s="148" t="str">
        <f t="shared" si="0"/>
        <v>シーケンス制御の基礎（PLC編）</v>
      </c>
      <c r="F5" s="207" t="s">
        <v>222</v>
      </c>
      <c r="G5" s="208" t="s">
        <v>171</v>
      </c>
      <c r="H5" s="147">
        <v>10</v>
      </c>
      <c r="I5" s="147">
        <v>2</v>
      </c>
      <c r="J5" s="155">
        <v>6000</v>
      </c>
      <c r="K5" s="149"/>
      <c r="L5" s="156"/>
      <c r="M5" s="150"/>
      <c r="N5" s="209" t="s">
        <v>223</v>
      </c>
      <c r="O5" s="151" t="str">
        <f t="shared" si="1"/>
        <v>https://www.uitec.jeed.go.jp/training/2022/4203.pdf</v>
      </c>
    </row>
    <row r="6" spans="1:15" s="152" customFormat="1" ht="35.1" customHeight="1" x14ac:dyDescent="0.15">
      <c r="A6" s="210" t="s">
        <v>217</v>
      </c>
      <c r="B6" s="153"/>
      <c r="C6" s="146"/>
      <c r="D6" s="147">
        <v>4204</v>
      </c>
      <c r="E6" s="148" t="str">
        <f t="shared" si="0"/>
        <v>配線から学ぶPLC制御技術</v>
      </c>
      <c r="F6" s="207" t="s">
        <v>224</v>
      </c>
      <c r="G6" s="208" t="s">
        <v>171</v>
      </c>
      <c r="H6" s="147">
        <v>10</v>
      </c>
      <c r="I6" s="147">
        <v>2</v>
      </c>
      <c r="J6" s="155">
        <v>10000</v>
      </c>
      <c r="K6" s="149"/>
      <c r="L6" s="156"/>
      <c r="M6" s="150"/>
      <c r="N6" s="209" t="s">
        <v>172</v>
      </c>
      <c r="O6" s="151" t="str">
        <f t="shared" si="1"/>
        <v>https://www.uitec.jeed.go.jp/training/2022/4204.pdf</v>
      </c>
    </row>
    <row r="7" spans="1:15" s="152" customFormat="1" ht="35.1" customHeight="1" x14ac:dyDescent="0.15">
      <c r="A7" s="210" t="s">
        <v>217</v>
      </c>
      <c r="B7" s="153"/>
      <c r="C7" s="146"/>
      <c r="D7" s="147">
        <v>4205</v>
      </c>
      <c r="E7" s="148" t="str">
        <f t="shared" si="0"/>
        <v>センサ利用技術</v>
      </c>
      <c r="F7" s="207" t="s">
        <v>216</v>
      </c>
      <c r="G7" s="208" t="s">
        <v>171</v>
      </c>
      <c r="H7" s="147">
        <v>10</v>
      </c>
      <c r="I7" s="147">
        <v>2</v>
      </c>
      <c r="J7" s="155" t="s">
        <v>215</v>
      </c>
      <c r="K7" s="149"/>
      <c r="L7" s="156"/>
      <c r="M7" s="150"/>
      <c r="N7" s="209" t="s">
        <v>225</v>
      </c>
      <c r="O7" s="151" t="str">
        <f t="shared" si="1"/>
        <v>https://www.uitec.jeed.go.jp/training/2022/4205.pdf</v>
      </c>
    </row>
    <row r="8" spans="1:15" s="152" customFormat="1" ht="35.1" customHeight="1" x14ac:dyDescent="0.15">
      <c r="A8" s="210" t="s">
        <v>217</v>
      </c>
      <c r="B8" s="153"/>
      <c r="C8" s="146"/>
      <c r="D8" s="158">
        <v>4206</v>
      </c>
      <c r="E8" s="148" t="str">
        <f t="shared" si="0"/>
        <v>ビジョン（画像）センサを活用した
FA制御の実際</v>
      </c>
      <c r="F8" s="207" t="s">
        <v>226</v>
      </c>
      <c r="G8" s="208" t="s">
        <v>171</v>
      </c>
      <c r="H8" s="159">
        <v>10</v>
      </c>
      <c r="I8" s="147">
        <v>2</v>
      </c>
      <c r="J8" s="155" t="s">
        <v>215</v>
      </c>
      <c r="K8" s="149"/>
      <c r="L8" s="156"/>
      <c r="M8" s="150"/>
      <c r="N8" s="209" t="s">
        <v>227</v>
      </c>
      <c r="O8" s="151" t="str">
        <f t="shared" si="1"/>
        <v>https://www.uitec.jeed.go.jp/training/2022/4206.pdf</v>
      </c>
    </row>
    <row r="11" spans="1:15" s="145" customFormat="1" ht="18.75" x14ac:dyDescent="0.4">
      <c r="A11" s="199"/>
      <c r="B11" s="137"/>
      <c r="C11" s="137"/>
      <c r="D11" s="142"/>
      <c r="E11" s="143"/>
      <c r="F11" s="144"/>
      <c r="G11" s="203"/>
      <c r="H11" s="142"/>
      <c r="I11" s="142"/>
      <c r="J11" s="297" t="s">
        <v>170</v>
      </c>
      <c r="L11" s="139"/>
      <c r="M11" s="205"/>
      <c r="N11" s="139"/>
      <c r="O11" s="139"/>
    </row>
  </sheetData>
  <autoFilter ref="A2:K8"/>
  <mergeCells count="1">
    <mergeCell ref="C1:K1"/>
  </mergeCells>
  <phoneticPr fontId="1"/>
  <hyperlinks>
    <hyperlink ref="J11"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
  <sheetViews>
    <sheetView view="pageBreakPreview" zoomScaleNormal="90" zoomScaleSheetLayoutView="100" workbookViewId="0">
      <selection activeCell="J10" sqref="J10"/>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18" customWidth="1"/>
    <col min="11" max="11" width="9" style="145" customWidth="1"/>
    <col min="12" max="12" width="4.875" style="139" customWidth="1"/>
    <col min="13" max="13" width="9" style="212"/>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16" t="s">
        <v>168</v>
      </c>
      <c r="K2" s="140" t="s">
        <v>169</v>
      </c>
      <c r="L2" s="212"/>
    </row>
    <row r="3" spans="1:15" ht="35.1" customHeight="1" x14ac:dyDescent="0.15">
      <c r="A3" s="210" t="s">
        <v>210</v>
      </c>
      <c r="B3" s="153"/>
      <c r="C3" s="160"/>
      <c r="D3" s="158">
        <v>2301</v>
      </c>
      <c r="E3" s="148" t="str">
        <f t="shared" ref="E3:E7" si="0">HYPERLINK(O3,N3)</f>
        <v>マイコンを用いたメカトロニクス教材開発</v>
      </c>
      <c r="F3" s="207" t="s">
        <v>228</v>
      </c>
      <c r="G3" s="208" t="s">
        <v>171</v>
      </c>
      <c r="H3" s="147">
        <v>10</v>
      </c>
      <c r="I3" s="147">
        <v>2</v>
      </c>
      <c r="J3" s="155">
        <v>6000</v>
      </c>
      <c r="K3" s="149"/>
      <c r="L3" s="212"/>
      <c r="N3" s="209" t="s">
        <v>229</v>
      </c>
      <c r="O3" s="151" t="str">
        <f t="shared" ref="O3:O7" si="1">"https://www.uitec.jeed.go.jp/training/2022/"&amp;D3&amp;".pdf"</f>
        <v>https://www.uitec.jeed.go.jp/training/2022/2301.pdf</v>
      </c>
    </row>
    <row r="4" spans="1:15" s="152" customFormat="1" ht="35.1" customHeight="1" x14ac:dyDescent="0.15">
      <c r="A4" s="210" t="s">
        <v>210</v>
      </c>
      <c r="B4" s="153"/>
      <c r="C4" s="160"/>
      <c r="D4" s="158">
        <v>2302</v>
      </c>
      <c r="E4" s="148" t="str">
        <f t="shared" si="0"/>
        <v>メカトロニクス技術の基礎</v>
      </c>
      <c r="F4" s="207" t="s">
        <v>230</v>
      </c>
      <c r="G4" s="217" t="s">
        <v>171</v>
      </c>
      <c r="H4" s="159">
        <v>10</v>
      </c>
      <c r="I4" s="147">
        <v>3</v>
      </c>
      <c r="J4" s="155">
        <v>8500</v>
      </c>
      <c r="K4" s="149"/>
      <c r="L4" s="150"/>
      <c r="M4" s="150"/>
      <c r="N4" s="209" t="s">
        <v>173</v>
      </c>
      <c r="O4" s="151" t="str">
        <f t="shared" si="1"/>
        <v>https://www.uitec.jeed.go.jp/training/2022/2302.pdf</v>
      </c>
    </row>
    <row r="5" spans="1:15" s="152" customFormat="1" ht="35.1" customHeight="1" x14ac:dyDescent="0.15">
      <c r="A5" s="210" t="s">
        <v>210</v>
      </c>
      <c r="B5" s="153"/>
      <c r="C5" s="146"/>
      <c r="D5" s="158">
        <v>2303</v>
      </c>
      <c r="E5" s="148" t="str">
        <f t="shared" si="0"/>
        <v>メカトロニクス技術の応用</v>
      </c>
      <c r="F5" s="207" t="s">
        <v>231</v>
      </c>
      <c r="G5" s="208" t="s">
        <v>171</v>
      </c>
      <c r="H5" s="159">
        <v>10</v>
      </c>
      <c r="I5" s="147">
        <v>2</v>
      </c>
      <c r="J5" s="155">
        <v>6000</v>
      </c>
      <c r="K5" s="149"/>
      <c r="L5" s="150"/>
      <c r="M5" s="150"/>
      <c r="N5" s="209" t="s">
        <v>232</v>
      </c>
      <c r="O5" s="151" t="str">
        <f t="shared" si="1"/>
        <v>https://www.uitec.jeed.go.jp/training/2022/2303.pdf</v>
      </c>
    </row>
    <row r="6" spans="1:15" ht="35.1" customHeight="1" x14ac:dyDescent="0.15">
      <c r="A6" s="210" t="s">
        <v>210</v>
      </c>
      <c r="B6" s="153"/>
      <c r="C6" s="146"/>
      <c r="D6" s="158">
        <v>2304</v>
      </c>
      <c r="E6" s="148" t="str">
        <f t="shared" si="0"/>
        <v>メカトロニクス技術に必要な
電子回路の基礎</v>
      </c>
      <c r="F6" s="207" t="s">
        <v>233</v>
      </c>
      <c r="G6" s="208" t="s">
        <v>171</v>
      </c>
      <c r="H6" s="159">
        <v>10</v>
      </c>
      <c r="I6" s="147">
        <v>3</v>
      </c>
      <c r="J6" s="155">
        <v>8500</v>
      </c>
      <c r="K6" s="149"/>
      <c r="L6" s="212"/>
      <c r="N6" s="209" t="s">
        <v>234</v>
      </c>
      <c r="O6" s="151" t="str">
        <f t="shared" si="1"/>
        <v>https://www.uitec.jeed.go.jp/training/2022/2304.pdf</v>
      </c>
    </row>
    <row r="7" spans="1:15" ht="35.1" customHeight="1" x14ac:dyDescent="0.15">
      <c r="A7" s="210" t="s">
        <v>210</v>
      </c>
      <c r="B7" s="153"/>
      <c r="C7" s="146"/>
      <c r="D7" s="158">
        <v>2305</v>
      </c>
      <c r="E7" s="148" t="str">
        <f t="shared" si="0"/>
        <v>ARMマイコンを用いたメカトロ技術
（簡易ロボットの設計製作）</v>
      </c>
      <c r="F7" s="207" t="s">
        <v>235</v>
      </c>
      <c r="G7" s="208" t="s">
        <v>171</v>
      </c>
      <c r="H7" s="159">
        <v>10</v>
      </c>
      <c r="I7" s="147">
        <v>3</v>
      </c>
      <c r="J7" s="155">
        <v>8500</v>
      </c>
      <c r="K7" s="149"/>
      <c r="L7" s="212"/>
      <c r="N7" s="209" t="s">
        <v>236</v>
      </c>
      <c r="O7" s="151" t="str">
        <f t="shared" si="1"/>
        <v>https://www.uitec.jeed.go.jp/training/2022/2305.pdf</v>
      </c>
    </row>
    <row r="10" spans="1:15" s="145" customFormat="1" ht="18.75" x14ac:dyDescent="0.4">
      <c r="A10" s="199"/>
      <c r="B10" s="137"/>
      <c r="C10" s="137"/>
      <c r="D10" s="142"/>
      <c r="E10" s="143"/>
      <c r="F10" s="144"/>
      <c r="G10" s="203"/>
      <c r="H10" s="142"/>
      <c r="I10" s="142"/>
      <c r="J10" s="297" t="s">
        <v>170</v>
      </c>
      <c r="L10" s="139"/>
      <c r="M10" s="212"/>
      <c r="N10" s="139"/>
      <c r="O10" s="139"/>
    </row>
  </sheetData>
  <autoFilter ref="A2:K7"/>
  <mergeCells count="1">
    <mergeCell ref="C1:K1"/>
  </mergeCells>
  <phoneticPr fontId="1"/>
  <hyperlinks>
    <hyperlink ref="J10"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21" customWidth="1"/>
    <col min="11" max="11" width="9" style="145" customWidth="1"/>
    <col min="12" max="12" width="4.875" style="139" customWidth="1"/>
    <col min="13" max="13" width="9" style="215"/>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20" t="s">
        <v>168</v>
      </c>
      <c r="K2" s="140" t="s">
        <v>169</v>
      </c>
      <c r="L2" s="215"/>
    </row>
    <row r="3" spans="1:15" s="152" customFormat="1" ht="35.1" customHeight="1" x14ac:dyDescent="0.15">
      <c r="A3" s="210" t="s">
        <v>210</v>
      </c>
      <c r="B3" s="153"/>
      <c r="C3" s="146"/>
      <c r="D3" s="158">
        <v>2307</v>
      </c>
      <c r="E3" s="148" t="str">
        <f t="shared" ref="E3:E4" si="0">HYPERLINK(O3,N3)</f>
        <v>空気圧回路の基礎技術</v>
      </c>
      <c r="F3" s="207" t="s">
        <v>237</v>
      </c>
      <c r="G3" s="217" t="s">
        <v>171</v>
      </c>
      <c r="H3" s="159">
        <v>10</v>
      </c>
      <c r="I3" s="147">
        <v>2</v>
      </c>
      <c r="J3" s="155">
        <v>6000</v>
      </c>
      <c r="K3" s="149"/>
      <c r="L3" s="150"/>
      <c r="M3" s="150"/>
      <c r="N3" s="209" t="s">
        <v>174</v>
      </c>
      <c r="O3" s="151" t="str">
        <f t="shared" ref="O3:O4" si="1">"https://www.uitec.jeed.go.jp/training/2022/"&amp;D3&amp;".pdf"</f>
        <v>https://www.uitec.jeed.go.jp/training/2022/2307.pdf</v>
      </c>
    </row>
    <row r="4" spans="1:15" s="152" customFormat="1" ht="35.1" customHeight="1" x14ac:dyDescent="0.15">
      <c r="A4" s="210" t="s">
        <v>210</v>
      </c>
      <c r="B4" s="153"/>
      <c r="C4" s="157"/>
      <c r="D4" s="158">
        <v>2308</v>
      </c>
      <c r="E4" s="148" t="str">
        <f t="shared" si="0"/>
        <v>空気圧回路の電気制御技術</v>
      </c>
      <c r="F4" s="207" t="s">
        <v>238</v>
      </c>
      <c r="G4" s="208" t="s">
        <v>171</v>
      </c>
      <c r="H4" s="147">
        <v>10</v>
      </c>
      <c r="I4" s="147">
        <v>2</v>
      </c>
      <c r="J4" s="155">
        <v>6000</v>
      </c>
      <c r="K4" s="149"/>
      <c r="L4" s="150"/>
      <c r="M4" s="150"/>
      <c r="N4" s="209" t="s">
        <v>239</v>
      </c>
      <c r="O4" s="151" t="str">
        <f t="shared" si="1"/>
        <v>https://www.uitec.jeed.go.jp/training/2022/2308.pdf</v>
      </c>
    </row>
    <row r="7" spans="1:15" s="145" customFormat="1" ht="18.75" x14ac:dyDescent="0.4">
      <c r="A7" s="199"/>
      <c r="B7" s="137"/>
      <c r="C7" s="137"/>
      <c r="D7" s="142"/>
      <c r="E7" s="143"/>
      <c r="F7" s="144"/>
      <c r="G7" s="203"/>
      <c r="H7" s="142"/>
      <c r="I7" s="142"/>
      <c r="J7" s="297" t="s">
        <v>170</v>
      </c>
      <c r="L7" s="139"/>
      <c r="M7" s="215"/>
      <c r="N7" s="139"/>
      <c r="O7" s="139"/>
    </row>
  </sheetData>
  <autoFilter ref="A2:K4"/>
  <mergeCells count="1">
    <mergeCell ref="C1:K1"/>
  </mergeCells>
  <phoneticPr fontId="1"/>
  <hyperlinks>
    <hyperlink ref="J7"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9" customWidth="1"/>
    <col min="2" max="2" width="4.5" style="137" hidden="1" customWidth="1"/>
    <col min="3" max="3" width="5" style="137" customWidth="1"/>
    <col min="4" max="4" width="6.625" style="142" customWidth="1"/>
    <col min="5" max="5" width="36.625" style="143" customWidth="1"/>
    <col min="6" max="6" width="36.125" style="144" customWidth="1"/>
    <col min="7" max="7" width="25.75" style="203" customWidth="1"/>
    <col min="8" max="9" width="5.875" style="142" customWidth="1"/>
    <col min="10" max="10" width="9.125" style="224" customWidth="1"/>
    <col min="11" max="11" width="9" style="145" customWidth="1"/>
    <col min="12" max="12" width="4.875" style="139" customWidth="1"/>
    <col min="13" max="13" width="9" style="219"/>
    <col min="14" max="15" width="9" style="139" hidden="1" customWidth="1"/>
    <col min="16" max="16384" width="9" style="139"/>
  </cols>
  <sheetData>
    <row r="1" spans="1:15" ht="31.5" customHeight="1" x14ac:dyDescent="0.15">
      <c r="C1" s="317" t="s">
        <v>209</v>
      </c>
      <c r="D1" s="317"/>
      <c r="E1" s="317"/>
      <c r="F1" s="317"/>
      <c r="G1" s="317"/>
      <c r="H1" s="317"/>
      <c r="I1" s="317"/>
      <c r="J1" s="318"/>
      <c r="K1" s="317"/>
      <c r="L1" s="138"/>
    </row>
    <row r="2" spans="1:15" ht="33.75" customHeight="1" x14ac:dyDescent="0.15">
      <c r="A2" s="200" t="s">
        <v>160</v>
      </c>
      <c r="B2" s="140"/>
      <c r="C2" s="141" t="s">
        <v>161</v>
      </c>
      <c r="D2" s="141" t="s">
        <v>162</v>
      </c>
      <c r="E2" s="141" t="s">
        <v>163</v>
      </c>
      <c r="F2" s="140" t="s">
        <v>164</v>
      </c>
      <c r="G2" s="201" t="s">
        <v>165</v>
      </c>
      <c r="H2" s="140" t="s">
        <v>166</v>
      </c>
      <c r="I2" s="140" t="s">
        <v>167</v>
      </c>
      <c r="J2" s="223" t="s">
        <v>168</v>
      </c>
      <c r="K2" s="140" t="s">
        <v>169</v>
      </c>
      <c r="L2" s="219"/>
    </row>
    <row r="3" spans="1:15" s="152" customFormat="1" ht="35.1" customHeight="1" x14ac:dyDescent="0.15">
      <c r="A3" s="210" t="s">
        <v>217</v>
      </c>
      <c r="B3" s="153"/>
      <c r="C3" s="146"/>
      <c r="D3" s="147">
        <v>4301</v>
      </c>
      <c r="E3" s="148" t="str">
        <f t="shared" ref="E3:E8" si="0">HYPERLINK(O3,N3)</f>
        <v>ブラシレスDCモータの設計・製作技術</v>
      </c>
      <c r="F3" s="207" t="s">
        <v>241</v>
      </c>
      <c r="G3" s="208" t="s">
        <v>171</v>
      </c>
      <c r="H3" s="147">
        <v>8</v>
      </c>
      <c r="I3" s="147">
        <v>2</v>
      </c>
      <c r="J3" s="155">
        <v>6000</v>
      </c>
      <c r="K3" s="149"/>
      <c r="L3" s="156"/>
      <c r="M3" s="150"/>
      <c r="N3" s="209" t="s">
        <v>242</v>
      </c>
      <c r="O3" s="151" t="str">
        <f t="shared" ref="O3:O8" si="1">"https://www.uitec.jeed.go.jp/training/2022/"&amp;D3&amp;".pdf"</f>
        <v>https://www.uitec.jeed.go.jp/training/2022/4301.pdf</v>
      </c>
    </row>
    <row r="4" spans="1:15" s="152" customFormat="1" ht="35.1" customHeight="1" x14ac:dyDescent="0.15">
      <c r="A4" s="210" t="s">
        <v>217</v>
      </c>
      <c r="B4" s="153"/>
      <c r="C4" s="146" t="s">
        <v>193</v>
      </c>
      <c r="D4" s="147">
        <v>4302</v>
      </c>
      <c r="E4" s="148" t="str">
        <f t="shared" si="0"/>
        <v>PLCラダープログラミングの定石</v>
      </c>
      <c r="F4" s="207" t="s">
        <v>243</v>
      </c>
      <c r="G4" s="208" t="s">
        <v>171</v>
      </c>
      <c r="H4" s="147">
        <v>10</v>
      </c>
      <c r="I4" s="147">
        <v>2</v>
      </c>
      <c r="J4" s="155">
        <v>6000</v>
      </c>
      <c r="K4" s="149"/>
      <c r="L4" s="156"/>
      <c r="M4" s="150"/>
      <c r="N4" s="209" t="s">
        <v>244</v>
      </c>
      <c r="O4" s="151" t="str">
        <f t="shared" si="1"/>
        <v>https://www.uitec.jeed.go.jp/training/2022/4302.pdf</v>
      </c>
    </row>
    <row r="5" spans="1:15" s="152" customFormat="1" ht="35.1" customHeight="1" x14ac:dyDescent="0.15">
      <c r="A5" s="210" t="s">
        <v>217</v>
      </c>
      <c r="B5" s="153"/>
      <c r="C5" s="157"/>
      <c r="D5" s="147">
        <v>4303</v>
      </c>
      <c r="E5" s="148" t="str">
        <f t="shared" si="0"/>
        <v>機械システムのシーケンス制御技術</v>
      </c>
      <c r="F5" s="207" t="s">
        <v>245</v>
      </c>
      <c r="G5" s="208" t="s">
        <v>171</v>
      </c>
      <c r="H5" s="147">
        <v>10</v>
      </c>
      <c r="I5" s="147">
        <v>2</v>
      </c>
      <c r="J5" s="155">
        <v>6000</v>
      </c>
      <c r="K5" s="149"/>
      <c r="L5" s="156"/>
      <c r="M5" s="150"/>
      <c r="N5" s="209" t="s">
        <v>246</v>
      </c>
      <c r="O5" s="151" t="str">
        <f t="shared" si="1"/>
        <v>https://www.uitec.jeed.go.jp/training/2022/4303.pdf</v>
      </c>
    </row>
    <row r="6" spans="1:15" s="152" customFormat="1" ht="35.1" customHeight="1" x14ac:dyDescent="0.15">
      <c r="A6" s="210" t="s">
        <v>217</v>
      </c>
      <c r="B6" s="153"/>
      <c r="C6" s="146"/>
      <c r="D6" s="147">
        <v>4405</v>
      </c>
      <c r="E6" s="148" t="str">
        <f t="shared" si="0"/>
        <v>実践電気機器（変圧器）</v>
      </c>
      <c r="F6" s="207" t="s">
        <v>240</v>
      </c>
      <c r="G6" s="208" t="s">
        <v>171</v>
      </c>
      <c r="H6" s="147">
        <v>8</v>
      </c>
      <c r="I6" s="147">
        <v>2</v>
      </c>
      <c r="J6" s="155">
        <v>6000</v>
      </c>
      <c r="K6" s="149"/>
      <c r="L6" s="156"/>
      <c r="M6" s="150"/>
      <c r="N6" s="209" t="s">
        <v>175</v>
      </c>
      <c r="O6" s="151" t="str">
        <f t="shared" si="1"/>
        <v>https://www.uitec.jeed.go.jp/training/2022/4405.pdf</v>
      </c>
    </row>
    <row r="7" spans="1:15" s="152" customFormat="1" ht="35.1" customHeight="1" x14ac:dyDescent="0.15">
      <c r="A7" s="210" t="s">
        <v>217</v>
      </c>
      <c r="B7" s="153"/>
      <c r="C7" s="146"/>
      <c r="D7" s="147">
        <v>4406</v>
      </c>
      <c r="E7" s="148" t="str">
        <f t="shared" si="0"/>
        <v>実践電気機器（交流回転機）</v>
      </c>
      <c r="F7" s="207" t="s">
        <v>247</v>
      </c>
      <c r="G7" s="208" t="s">
        <v>171</v>
      </c>
      <c r="H7" s="147">
        <v>8</v>
      </c>
      <c r="I7" s="147">
        <v>3</v>
      </c>
      <c r="J7" s="155">
        <v>8500</v>
      </c>
      <c r="K7" s="149"/>
      <c r="L7" s="156"/>
      <c r="M7" s="150"/>
      <c r="N7" s="209" t="s">
        <v>176</v>
      </c>
      <c r="O7" s="151" t="str">
        <f t="shared" si="1"/>
        <v>https://www.uitec.jeed.go.jp/training/2022/4406.pdf</v>
      </c>
    </row>
    <row r="8" spans="1:15" s="152" customFormat="1" ht="35.1" customHeight="1" x14ac:dyDescent="0.15">
      <c r="A8" s="210" t="s">
        <v>217</v>
      </c>
      <c r="B8" s="153"/>
      <c r="C8" s="146"/>
      <c r="D8" s="147">
        <v>4407</v>
      </c>
      <c r="E8" s="148" t="str">
        <f t="shared" si="0"/>
        <v>実践電気機器（直流回転機）</v>
      </c>
      <c r="F8" s="207" t="s">
        <v>248</v>
      </c>
      <c r="G8" s="208" t="s">
        <v>171</v>
      </c>
      <c r="H8" s="147">
        <v>8</v>
      </c>
      <c r="I8" s="147">
        <v>3</v>
      </c>
      <c r="J8" s="155">
        <v>8500</v>
      </c>
      <c r="K8" s="149"/>
      <c r="L8" s="156"/>
      <c r="M8" s="150"/>
      <c r="N8" s="209" t="s">
        <v>177</v>
      </c>
      <c r="O8" s="151" t="str">
        <f t="shared" si="1"/>
        <v>https://www.uitec.jeed.go.jp/training/2022/4407.pdf</v>
      </c>
    </row>
    <row r="11" spans="1:15" s="145" customFormat="1" ht="18.75" x14ac:dyDescent="0.4">
      <c r="A11" s="199"/>
      <c r="B11" s="137"/>
      <c r="C11" s="137"/>
      <c r="D11" s="142"/>
      <c r="E11" s="143"/>
      <c r="F11" s="144"/>
      <c r="G11" s="203"/>
      <c r="H11" s="142"/>
      <c r="I11" s="142"/>
      <c r="J11" s="297" t="s">
        <v>170</v>
      </c>
      <c r="L11" s="139"/>
      <c r="M11" s="219"/>
      <c r="N11" s="139"/>
      <c r="O11" s="139"/>
    </row>
  </sheetData>
  <autoFilter ref="A2:K8"/>
  <mergeCells count="1">
    <mergeCell ref="C1:K1"/>
  </mergeCells>
  <phoneticPr fontId="1"/>
  <hyperlinks>
    <hyperlink ref="J11" location="'スキルマップ（電気系訓練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利用規約</vt:lpstr>
      <vt:lpstr>スキルマップ（電気系訓練科）</vt:lpstr>
      <vt:lpstr>スキルチェック結果</vt:lpstr>
      <vt:lpstr>A-1-02</vt:lpstr>
      <vt:lpstr>A-2-02</vt:lpstr>
      <vt:lpstr>A-4-01</vt:lpstr>
      <vt:lpstr>A-4-05</vt:lpstr>
      <vt:lpstr>A-4-06</vt:lpstr>
      <vt:lpstr>A-5-01</vt:lpstr>
      <vt:lpstr>A-6-01</vt:lpstr>
      <vt:lpstr>A-6-02</vt:lpstr>
      <vt:lpstr>A-6-03</vt:lpstr>
      <vt:lpstr>A-7-01</vt:lpstr>
      <vt:lpstr>A-7-03</vt:lpstr>
      <vt:lpstr>B-3-04</vt:lpstr>
      <vt:lpstr>B-3-06</vt:lpstr>
      <vt:lpstr>C-1-01</vt:lpstr>
      <vt:lpstr>C-1-02</vt:lpstr>
      <vt:lpstr>C-1-03</vt:lpstr>
      <vt:lpstr>C-1-05</vt:lpstr>
      <vt:lpstr>C-2-02</vt:lpstr>
      <vt:lpstr>C-2-05</vt:lpstr>
      <vt:lpstr>D-1-02</vt:lpstr>
      <vt:lpstr>D-1-03</vt:lpstr>
      <vt:lpstr>X-1-01</vt:lpstr>
      <vt:lpstr>X-1-02</vt:lpstr>
      <vt:lpstr>X-1-03</vt:lpstr>
      <vt:lpstr>X-1-05</vt:lpstr>
      <vt:lpstr>X-1-07</vt:lpstr>
      <vt:lpstr>X-2-02</vt:lpstr>
      <vt:lpstr>Z-2-01</vt:lpstr>
      <vt:lpstr>DX</vt:lpstr>
      <vt:lpstr>'A-1-02'!Print_Area</vt:lpstr>
      <vt:lpstr>'A-2-02'!Print_Area</vt:lpstr>
      <vt:lpstr>'A-4-01'!Print_Area</vt:lpstr>
      <vt:lpstr>'A-4-05'!Print_Area</vt:lpstr>
      <vt:lpstr>'A-4-06'!Print_Area</vt:lpstr>
      <vt:lpstr>'A-5-01'!Print_Area</vt:lpstr>
      <vt:lpstr>'A-6-01'!Print_Area</vt:lpstr>
      <vt:lpstr>'A-6-02'!Print_Area</vt:lpstr>
      <vt:lpstr>'A-6-03'!Print_Area</vt:lpstr>
      <vt:lpstr>'A-7-01'!Print_Area</vt:lpstr>
      <vt:lpstr>'A-7-03'!Print_Area</vt:lpstr>
      <vt:lpstr>'B-3-04'!Print_Area</vt:lpstr>
      <vt:lpstr>'B-3-06'!Print_Area</vt:lpstr>
      <vt:lpstr>'C-1-01'!Print_Area</vt:lpstr>
      <vt:lpstr>'C-1-02'!Print_Area</vt:lpstr>
      <vt:lpstr>'C-1-03'!Print_Area</vt:lpstr>
      <vt:lpstr>'C-1-05'!Print_Area</vt:lpstr>
      <vt:lpstr>'C-2-02'!Print_Area</vt:lpstr>
      <vt:lpstr>'C-2-05'!Print_Area</vt:lpstr>
      <vt:lpstr>'D-1-02'!Print_Area</vt:lpstr>
      <vt:lpstr>'D-1-03'!Print_Area</vt:lpstr>
      <vt:lpstr>DX!Print_Area</vt:lpstr>
      <vt:lpstr>'X-1-01'!Print_Area</vt:lpstr>
      <vt:lpstr>'X-1-02'!Print_Area</vt:lpstr>
      <vt:lpstr>'X-1-03'!Print_Area</vt:lpstr>
      <vt:lpstr>'X-1-05'!Print_Area</vt:lpstr>
      <vt:lpstr>'X-1-07'!Print_Area</vt:lpstr>
      <vt:lpstr>'X-2-02'!Print_Area</vt:lpstr>
      <vt:lpstr>'Z-2-01'!Print_Area</vt:lpstr>
      <vt:lpstr>'スキルマップ（電気系訓練科）'!Print_Area</vt:lpstr>
      <vt:lpstr>利用規約!Print_Area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2021-02-19T05:19:44Z</dcterms:created>
  <dcterms:modified xsi:type="dcterms:W3CDTF">2022-03-03T07:04:00Z</dcterms:modified>
</cp:coreProperties>
</file>