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a5fs04w\職業能力開発総合大学校３\基盤整備センター訓練技法開発室\50人材育成支援ツール（HP用）\201_人材育成支援ツール納品物（040218）（令和４年度反映）\令和４年度職業大研修反映スキルマップ\"/>
    </mc:Choice>
  </mc:AlternateContent>
  <bookViews>
    <workbookView xWindow="0" yWindow="0" windowWidth="28800" windowHeight="14010" firstSheet="1" activeTab="1"/>
  </bookViews>
  <sheets>
    <sheet name="利用規約" sheetId="115" r:id="rId1"/>
    <sheet name="スキルマップ（電気系訓練科）" sheetId="1" r:id="rId2"/>
    <sheet name="スキルチェック結果" sheetId="2" r:id="rId3"/>
    <sheet name="A-1-02" sheetId="116" r:id="rId4"/>
    <sheet name="A-2-02" sheetId="117" r:id="rId5"/>
    <sheet name="A-4-01" sheetId="118" r:id="rId6"/>
    <sheet name="A-4-05" sheetId="119" r:id="rId7"/>
    <sheet name="A-4-06" sheetId="120" r:id="rId8"/>
    <sheet name="A-5-01" sheetId="121" r:id="rId9"/>
    <sheet name="A-6-01" sheetId="122" r:id="rId10"/>
    <sheet name="A-6-02" sheetId="123" r:id="rId11"/>
    <sheet name="A-6-03" sheetId="124" r:id="rId12"/>
    <sheet name="A-7-01" sheetId="125" r:id="rId13"/>
    <sheet name="A-7-03" sheetId="126" r:id="rId14"/>
    <sheet name="B-3-04" sheetId="127" r:id="rId15"/>
    <sheet name="B-3-06" sheetId="128" r:id="rId16"/>
    <sheet name="C-1-01" sheetId="129" r:id="rId17"/>
    <sheet name="C-1-02" sheetId="130" r:id="rId18"/>
    <sheet name="C-1-03" sheetId="131" r:id="rId19"/>
    <sheet name="C-1-05" sheetId="132" r:id="rId20"/>
    <sheet name="C-2-02" sheetId="133" r:id="rId21"/>
    <sheet name="C-2-05" sheetId="134" r:id="rId22"/>
    <sheet name="D-1-02" sheetId="135" r:id="rId23"/>
    <sheet name="D-1-03" sheetId="136" r:id="rId24"/>
    <sheet name="X-1-01" sheetId="137" r:id="rId25"/>
    <sheet name="X-1-02" sheetId="138" r:id="rId26"/>
    <sheet name="X-1-03" sheetId="139" r:id="rId27"/>
    <sheet name="X-1-05" sheetId="140" r:id="rId28"/>
    <sheet name="X-1-07" sheetId="141" r:id="rId29"/>
    <sheet name="X-2-02" sheetId="142" r:id="rId30"/>
    <sheet name="Z-2-01" sheetId="143" r:id="rId31"/>
    <sheet name="DX" sheetId="144" r:id="rId32"/>
  </sheets>
  <definedNames>
    <definedName name="_xlnm._FilterDatabase" localSheetId="3" hidden="1">'A-1-02'!$A$2:$K$2</definedName>
    <definedName name="_xlnm._FilterDatabase" localSheetId="4" hidden="1">'A-2-02'!$A$2:$K$4</definedName>
    <definedName name="_xlnm._FilterDatabase" localSheetId="5" hidden="1">'A-4-01'!$A$2:$K$8</definedName>
    <definedName name="_xlnm._FilterDatabase" localSheetId="6" hidden="1">'A-4-05'!$A$2:$K$7</definedName>
    <definedName name="_xlnm._FilterDatabase" localSheetId="7" hidden="1">'A-4-06'!$A$2:$K$4</definedName>
    <definedName name="_xlnm._FilterDatabase" localSheetId="8" hidden="1">'A-5-01'!$A$2:$K$8</definedName>
    <definedName name="_xlnm._FilterDatabase" localSheetId="9" hidden="1">'A-6-01'!$A$2:$K$4</definedName>
    <definedName name="_xlnm._FilterDatabase" localSheetId="10" hidden="1">'A-6-02'!$A$2:$K$6</definedName>
    <definedName name="_xlnm._FilterDatabase" localSheetId="11" hidden="1">'A-6-03'!$A$2:$K$6</definedName>
    <definedName name="_xlnm._FilterDatabase" localSheetId="12" hidden="1">'A-7-01'!$A$2:$K$2</definedName>
    <definedName name="_xlnm._FilterDatabase" localSheetId="13" hidden="1">'A-7-03'!$A$2:$K$5</definedName>
    <definedName name="_xlnm._FilterDatabase" localSheetId="14" hidden="1">'B-3-04'!$A$2:$K$7</definedName>
    <definedName name="_xlnm._FilterDatabase" localSheetId="15" hidden="1">'B-3-06'!$A$2:$K$2</definedName>
    <definedName name="_xlnm._FilterDatabase" localSheetId="16" hidden="1">'C-1-01'!$A$2:$K$2</definedName>
    <definedName name="_xlnm._FilterDatabase" localSheetId="17" hidden="1">'C-1-02'!$A$2:$K$8</definedName>
    <definedName name="_xlnm._FilterDatabase" localSheetId="18" hidden="1">'C-1-03'!$A$2:$K$2</definedName>
    <definedName name="_xlnm._FilterDatabase" localSheetId="19" hidden="1">'C-1-05'!$A$2:$K$2</definedName>
    <definedName name="_xlnm._FilterDatabase" localSheetId="20" hidden="1">'C-2-02'!$A$2:$K$3</definedName>
    <definedName name="_xlnm._FilterDatabase" localSheetId="21" hidden="1">'C-2-05'!$A$2:$K$3</definedName>
    <definedName name="_xlnm._FilterDatabase" localSheetId="22" hidden="1">'D-1-02'!$A$2:$K$2</definedName>
    <definedName name="_xlnm._FilterDatabase" localSheetId="23" hidden="1">'D-1-03'!$A$2:$K$6</definedName>
    <definedName name="_xlnm._FilterDatabase" localSheetId="31" hidden="1">DX!$A$2:$K$24</definedName>
    <definedName name="_xlnm._FilterDatabase" localSheetId="24" hidden="1">'X-1-01'!$A$2:$K$5</definedName>
    <definedName name="_xlnm._FilterDatabase" localSheetId="25" hidden="1">'X-1-02'!$A$2:$K$2</definedName>
    <definedName name="_xlnm._FilterDatabase" localSheetId="26" hidden="1">'X-1-03'!$A$2:$K$5</definedName>
    <definedName name="_xlnm._FilterDatabase" localSheetId="27" hidden="1">'X-1-05'!$A$2:$K$2</definedName>
    <definedName name="_xlnm._FilterDatabase" localSheetId="28" hidden="1">'X-1-07'!$A$2:$K$2</definedName>
    <definedName name="_xlnm._FilterDatabase" localSheetId="29" hidden="1">'X-2-02'!$A$2:$K$4</definedName>
    <definedName name="_xlnm._FilterDatabase" localSheetId="30" hidden="1">'Z-2-01'!$A$2:$K$8</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 localSheetId="0" hidden="1">#REF!</definedName>
    <definedName name="a" hidden="1">#REF!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19">#REF!</definedName>
    <definedName name="data" localSheetId="20">#REF!</definedName>
    <definedName name="data" localSheetId="21">#REF!</definedName>
    <definedName name="data" localSheetId="22">#REF!</definedName>
    <definedName name="data" localSheetId="23">#REF!</definedName>
    <definedName name="data" localSheetId="31">#REF!</definedName>
    <definedName name="data" localSheetId="24">#REF!</definedName>
    <definedName name="data" localSheetId="25">#REF!</definedName>
    <definedName name="data" localSheetId="26">#REF!</definedName>
    <definedName name="data" localSheetId="27">#REF!</definedName>
    <definedName name="data" localSheetId="28">#REF!</definedName>
    <definedName name="data" localSheetId="29">#REF!</definedName>
    <definedName name="data" localSheetId="30">#REF!</definedName>
    <definedName name="data">#REF!</definedName>
    <definedName name="_xlnm.Print_Area" localSheetId="3">'A-1-02'!$A$1:$K$9</definedName>
    <definedName name="_xlnm.Print_Area" localSheetId="4">'A-2-02'!$A$1:$K$11</definedName>
    <definedName name="_xlnm.Print_Area" localSheetId="5">'A-4-01'!$A$1:$K$15</definedName>
    <definedName name="_xlnm.Print_Area" localSheetId="6">'A-4-05'!$A$1:$K$14</definedName>
    <definedName name="_xlnm.Print_Area" localSheetId="7">'A-4-06'!$A$1:$K$11</definedName>
    <definedName name="_xlnm.Print_Area" localSheetId="8">'A-5-01'!$A$1:$K$15</definedName>
    <definedName name="_xlnm.Print_Area" localSheetId="9">'A-6-01'!$A$1:$K$11</definedName>
    <definedName name="_xlnm.Print_Area" localSheetId="10">'A-6-02'!$A$1:$K$13</definedName>
    <definedName name="_xlnm.Print_Area" localSheetId="11">'A-6-03'!$A$1:$K$13</definedName>
    <definedName name="_xlnm.Print_Area" localSheetId="12">'A-7-01'!$A$1:$K$9</definedName>
    <definedName name="_xlnm.Print_Area" localSheetId="13">'A-7-03'!$A$1:$K$12</definedName>
    <definedName name="_xlnm.Print_Area" localSheetId="14">'B-3-04'!$A$1:$K$14</definedName>
    <definedName name="_xlnm.Print_Area" localSheetId="15">'B-3-06'!$A$1:$K$9</definedName>
    <definedName name="_xlnm.Print_Area" localSheetId="16">'C-1-01'!$A$1:$K$9</definedName>
    <definedName name="_xlnm.Print_Area" localSheetId="17">'C-1-02'!$A$1:$K$15</definedName>
    <definedName name="_xlnm.Print_Area" localSheetId="18">'C-1-03'!$A$1:$K$9</definedName>
    <definedName name="_xlnm.Print_Area" localSheetId="19">'C-1-05'!$A$1:$K$9</definedName>
    <definedName name="_xlnm.Print_Area" localSheetId="20">'C-2-02'!$A$1:$K$10</definedName>
    <definedName name="_xlnm.Print_Area" localSheetId="21">'C-2-05'!$A$1:$K$10</definedName>
    <definedName name="_xlnm.Print_Area" localSheetId="22">'D-1-02'!$A$1:$K$9</definedName>
    <definedName name="_xlnm.Print_Area" localSheetId="23">'D-1-03'!$A$1:$K$13</definedName>
    <definedName name="_xlnm.Print_Area" localSheetId="31">DX!$A$1:$K$31</definedName>
    <definedName name="_xlnm.Print_Area" localSheetId="24">'X-1-01'!$A$1:$K$12</definedName>
    <definedName name="_xlnm.Print_Area" localSheetId="25">'X-1-02'!$A$1:$K$9</definedName>
    <definedName name="_xlnm.Print_Area" localSheetId="26">'X-1-03'!$A$1:$K$12</definedName>
    <definedName name="_xlnm.Print_Area" localSheetId="27">'X-1-05'!$A$1:$K$9</definedName>
    <definedName name="_xlnm.Print_Area" localSheetId="28">'X-1-07'!$A$1:$K$9</definedName>
    <definedName name="_xlnm.Print_Area" localSheetId="29">'X-2-02'!$A$1:$K$11</definedName>
    <definedName name="_xlnm.Print_Area" localSheetId="30">'Z-2-01'!$A$1:$K$15</definedName>
    <definedName name="_xlnm.Print_Area" localSheetId="1">'スキルマップ（電気系訓練科）'!$A$1:$L$81</definedName>
    <definedName name="_xlnm.Print_Area" localSheetId="0">利用規約!$B$2:$D$17</definedName>
    <definedName name="あ" localSheetId="0" hidden="1">#REF!</definedName>
    <definedName name="あ" hidden="1">#REF!</definedName>
    <definedName name="シート" localSheetId="0" hidden="1">#REF!</definedName>
    <definedName name="シート" hidden="1">#REF!</definedName>
    <definedName name="関係法令・通達の理解" localSheetId="0" hidden="1">#REF!</definedName>
    <definedName name="関係法令・通達の理解"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 i="144" l="1"/>
  <c r="E24" i="144" s="1"/>
  <c r="O23" i="144"/>
  <c r="E23" i="144" s="1"/>
  <c r="O22" i="144"/>
  <c r="E22" i="144" s="1"/>
  <c r="O21" i="144"/>
  <c r="E21" i="144"/>
  <c r="O20" i="144"/>
  <c r="E20" i="144" s="1"/>
  <c r="O19" i="144"/>
  <c r="E19" i="144" s="1"/>
  <c r="O18" i="144"/>
  <c r="E18" i="144" s="1"/>
  <c r="O17" i="144"/>
  <c r="E17" i="144"/>
  <c r="O16" i="144"/>
  <c r="E16" i="144" s="1"/>
  <c r="O15" i="144"/>
  <c r="E15" i="144" s="1"/>
  <c r="O14" i="144"/>
  <c r="E14" i="144" s="1"/>
  <c r="O13" i="144"/>
  <c r="E13" i="144" s="1"/>
  <c r="O12" i="144"/>
  <c r="E12" i="144" s="1"/>
  <c r="O11" i="144"/>
  <c r="E11" i="144" s="1"/>
  <c r="O10" i="144"/>
  <c r="E10" i="144" s="1"/>
  <c r="O9" i="144"/>
  <c r="E9" i="144" s="1"/>
  <c r="O8" i="144"/>
  <c r="E8" i="144" s="1"/>
  <c r="O7" i="144"/>
  <c r="E7" i="144" s="1"/>
  <c r="O6" i="144"/>
  <c r="E6" i="144" s="1"/>
  <c r="O5" i="144"/>
  <c r="E5" i="144"/>
  <c r="O4" i="144"/>
  <c r="E4" i="144" s="1"/>
  <c r="O3" i="144"/>
  <c r="E3" i="144" s="1"/>
  <c r="O8" i="143" l="1"/>
  <c r="E8" i="143" s="1"/>
  <c r="O7" i="143"/>
  <c r="E7" i="143" s="1"/>
  <c r="O6" i="143"/>
  <c r="E6" i="143" s="1"/>
  <c r="O5" i="143"/>
  <c r="E5" i="143" s="1"/>
  <c r="O4" i="143"/>
  <c r="E4" i="143" s="1"/>
  <c r="O3" i="143"/>
  <c r="E3" i="143" s="1"/>
  <c r="O4" i="142" l="1"/>
  <c r="E4" i="142" s="1"/>
  <c r="O3" i="142"/>
  <c r="E3" i="142" s="1"/>
  <c r="O5" i="139" l="1"/>
  <c r="E5" i="139" s="1"/>
  <c r="O4" i="139"/>
  <c r="E4" i="139" s="1"/>
  <c r="O3" i="139"/>
  <c r="E3" i="139" s="1"/>
  <c r="O5" i="137" l="1"/>
  <c r="E5" i="137" s="1"/>
  <c r="O4" i="137"/>
  <c r="E4" i="137" s="1"/>
  <c r="O3" i="137"/>
  <c r="E3" i="137" s="1"/>
  <c r="O6" i="136" l="1"/>
  <c r="E6" i="136" s="1"/>
  <c r="O5" i="136"/>
  <c r="E5" i="136" s="1"/>
  <c r="O4" i="136"/>
  <c r="E4" i="136" s="1"/>
  <c r="O3" i="136"/>
  <c r="E3" i="136" s="1"/>
  <c r="O3" i="134" l="1"/>
  <c r="E3" i="134" s="1"/>
  <c r="O3" i="133" l="1"/>
  <c r="E3" i="133" s="1"/>
  <c r="O8" i="130" l="1"/>
  <c r="E8" i="130"/>
  <c r="O7" i="130"/>
  <c r="E7" i="130" s="1"/>
  <c r="O6" i="130"/>
  <c r="E6" i="130"/>
  <c r="O5" i="130"/>
  <c r="E5" i="130" s="1"/>
  <c r="O4" i="130"/>
  <c r="E4" i="130"/>
  <c r="O3" i="130"/>
  <c r="E3" i="130" s="1"/>
  <c r="O7" i="127" l="1"/>
  <c r="E7" i="127"/>
  <c r="O6" i="127"/>
  <c r="E6" i="127" s="1"/>
  <c r="O5" i="127"/>
  <c r="E5" i="127"/>
  <c r="O4" i="127"/>
  <c r="E4" i="127" s="1"/>
  <c r="O3" i="127"/>
  <c r="E3" i="127"/>
  <c r="O5" i="126" l="1"/>
  <c r="E5" i="126"/>
  <c r="O4" i="126"/>
  <c r="E4" i="126" s="1"/>
  <c r="O3" i="126"/>
  <c r="E3" i="126" s="1"/>
  <c r="O6" i="124" l="1"/>
  <c r="E6" i="124" s="1"/>
  <c r="O5" i="124"/>
  <c r="E5" i="124" s="1"/>
  <c r="O4" i="124"/>
  <c r="E4" i="124" s="1"/>
  <c r="O3" i="124"/>
  <c r="E3" i="124" s="1"/>
  <c r="O6" i="123" l="1"/>
  <c r="E6" i="123" s="1"/>
  <c r="O5" i="123"/>
  <c r="E5" i="123" s="1"/>
  <c r="O4" i="123"/>
  <c r="E4" i="123" s="1"/>
  <c r="O3" i="123"/>
  <c r="E3" i="123" s="1"/>
  <c r="O4" i="122" l="1"/>
  <c r="E4" i="122" s="1"/>
  <c r="O3" i="122"/>
  <c r="E3" i="122" s="1"/>
  <c r="O8" i="121" l="1"/>
  <c r="E8" i="121"/>
  <c r="O7" i="121"/>
  <c r="E7" i="121" s="1"/>
  <c r="O6" i="121"/>
  <c r="E6" i="121"/>
  <c r="O5" i="121"/>
  <c r="E5" i="121" s="1"/>
  <c r="O4" i="121"/>
  <c r="E4" i="121"/>
  <c r="O3" i="121"/>
  <c r="E3" i="121" s="1"/>
  <c r="O4" i="120" l="1"/>
  <c r="E4" i="120" s="1"/>
  <c r="O3" i="120"/>
  <c r="E3" i="120" s="1"/>
  <c r="O7" i="119" l="1"/>
  <c r="E7" i="119"/>
  <c r="O6" i="119"/>
  <c r="E6" i="119" s="1"/>
  <c r="O5" i="119"/>
  <c r="E5" i="119" s="1"/>
  <c r="O4" i="119"/>
  <c r="E4" i="119" s="1"/>
  <c r="O3" i="119"/>
  <c r="E3" i="119" s="1"/>
  <c r="O8" i="118" l="1"/>
  <c r="E8" i="118" s="1"/>
  <c r="O7" i="118"/>
  <c r="E7" i="118" s="1"/>
  <c r="O6" i="118"/>
  <c r="E6" i="118" s="1"/>
  <c r="O5" i="118"/>
  <c r="E5" i="118" s="1"/>
  <c r="O4" i="118"/>
  <c r="E4" i="118"/>
  <c r="O3" i="118"/>
  <c r="E3" i="118" s="1"/>
  <c r="O4" i="117" l="1"/>
  <c r="E4" i="117" s="1"/>
  <c r="O3" i="117"/>
  <c r="E3" i="117" s="1"/>
  <c r="O72" i="1" l="1"/>
  <c r="P72" i="1" s="1"/>
  <c r="R10" i="1" s="1"/>
  <c r="N72" i="1"/>
  <c r="O59" i="1"/>
  <c r="P59" i="1" s="1"/>
  <c r="R9" i="1" s="1"/>
  <c r="N59" i="1"/>
  <c r="O55" i="1"/>
  <c r="P55" i="1" s="1"/>
  <c r="R8" i="1" s="1"/>
  <c r="N55" i="1"/>
  <c r="O41" i="1"/>
  <c r="P41" i="1" s="1"/>
  <c r="R7" i="1" s="1"/>
  <c r="N41" i="1"/>
  <c r="O37" i="1"/>
  <c r="P37" i="1" s="1"/>
  <c r="R6" i="1" s="1"/>
  <c r="N37" i="1"/>
  <c r="O5" i="1"/>
  <c r="P5" i="1" s="1"/>
  <c r="R5" i="1" s="1"/>
  <c r="N5" i="1"/>
</calcChain>
</file>

<file path=xl/sharedStrings.xml><?xml version="1.0" encoding="utf-8"?>
<sst xmlns="http://schemas.openxmlformats.org/spreadsheetml/2006/main" count="933" uniqueCount="359">
  <si>
    <t>アビリティ訓練</t>
    <rPh sb="5" eb="7">
      <t>クンレン</t>
    </rPh>
    <phoneticPr fontId="4"/>
  </si>
  <si>
    <t>電気系訓練科</t>
    <rPh sb="0" eb="2">
      <t>デンキ</t>
    </rPh>
    <rPh sb="2" eb="3">
      <t>ケイ</t>
    </rPh>
    <rPh sb="3" eb="5">
      <t>クンレン</t>
    </rPh>
    <rPh sb="5" eb="6">
      <t>カ</t>
    </rPh>
    <phoneticPr fontId="6"/>
  </si>
  <si>
    <t>職業訓練指導員スキルマップ</t>
    <rPh sb="0" eb="2">
      <t>ショクギョウ</t>
    </rPh>
    <rPh sb="2" eb="4">
      <t>クンレン</t>
    </rPh>
    <rPh sb="4" eb="7">
      <t>シドウイン</t>
    </rPh>
    <phoneticPr fontId="2"/>
  </si>
  <si>
    <t>技能・技術分野（ものづくり訓練の分類体系）</t>
    <rPh sb="0" eb="2">
      <t>ギノウ</t>
    </rPh>
    <rPh sb="3" eb="5">
      <t>ギジュツ</t>
    </rPh>
    <rPh sb="5" eb="7">
      <t>ブンヤ</t>
    </rPh>
    <phoneticPr fontId="4"/>
  </si>
  <si>
    <t>キャリア</t>
    <phoneticPr fontId="4"/>
  </si>
  <si>
    <t>大分類名</t>
    <phoneticPr fontId="4"/>
  </si>
  <si>
    <t>中分類名</t>
    <phoneticPr fontId="4"/>
  </si>
  <si>
    <t>分類番号</t>
    <phoneticPr fontId="4"/>
  </si>
  <si>
    <t>小分類名</t>
    <phoneticPr fontId="4"/>
  </si>
  <si>
    <t>ステップ１</t>
    <phoneticPr fontId="6"/>
  </si>
  <si>
    <t>ステップ２</t>
  </si>
  <si>
    <t>ステップ３</t>
  </si>
  <si>
    <t>A</t>
  </si>
  <si>
    <t>設計・開発</t>
    <rPh sb="0" eb="2">
      <t>セッケイ</t>
    </rPh>
    <rPh sb="3" eb="5">
      <t>カイハツ</t>
    </rPh>
    <phoneticPr fontId="1"/>
  </si>
  <si>
    <t>材料特性／材料評価</t>
  </si>
  <si>
    <t>A-1-02</t>
  </si>
  <si>
    <t>電気材料／電子材料</t>
    <phoneticPr fontId="6"/>
  </si>
  <si>
    <t>設計・開発</t>
    <rPh sb="0" eb="2">
      <t>セッケイ</t>
    </rPh>
    <rPh sb="3" eb="5">
      <t>カイハツ</t>
    </rPh>
    <phoneticPr fontId="11"/>
  </si>
  <si>
    <t>関連研修一覧へ</t>
    <rPh sb="0" eb="6">
      <t>カンレンケンシュウイチラン</t>
    </rPh>
    <phoneticPr fontId="6"/>
  </si>
  <si>
    <t>電気材料</t>
    <phoneticPr fontId="6"/>
  </si>
  <si>
    <t>加工・組立</t>
    <rPh sb="0" eb="2">
      <t>カコウ</t>
    </rPh>
    <rPh sb="3" eb="5">
      <t>クミタテ</t>
    </rPh>
    <phoneticPr fontId="11"/>
  </si>
  <si>
    <t>機械設計</t>
    <rPh sb="0" eb="2">
      <t>キカイ</t>
    </rPh>
    <rPh sb="2" eb="4">
      <t>セッケイ</t>
    </rPh>
    <phoneticPr fontId="11"/>
  </si>
  <si>
    <t>A-2-02</t>
    <phoneticPr fontId="6"/>
  </si>
  <si>
    <t>機械設計／機械製図</t>
    <rPh sb="0" eb="2">
      <t>キカイ</t>
    </rPh>
    <rPh sb="2" eb="4">
      <t>セッケイ</t>
    </rPh>
    <rPh sb="5" eb="7">
      <t>キカイ</t>
    </rPh>
    <rPh sb="7" eb="9">
      <t>セイズ</t>
    </rPh>
    <phoneticPr fontId="11"/>
  </si>
  <si>
    <t>工事・施工</t>
    <rPh sb="0" eb="2">
      <t>コウジ</t>
    </rPh>
    <rPh sb="3" eb="5">
      <t>セコウ</t>
    </rPh>
    <phoneticPr fontId="11"/>
  </si>
  <si>
    <t>機械製図</t>
    <phoneticPr fontId="7"/>
  </si>
  <si>
    <t>検査</t>
    <rPh sb="0" eb="2">
      <t>ケンサ</t>
    </rPh>
    <phoneticPr fontId="11"/>
  </si>
  <si>
    <t>２次元ＣＡＤ</t>
    <phoneticPr fontId="6"/>
  </si>
  <si>
    <t>保全･管理</t>
    <rPh sb="0" eb="2">
      <t>ホゼン</t>
    </rPh>
    <rPh sb="3" eb="5">
      <t>カンリ</t>
    </rPh>
    <phoneticPr fontId="11"/>
  </si>
  <si>
    <t>制御システム設計</t>
    <phoneticPr fontId="6"/>
  </si>
  <si>
    <t>A-4-01</t>
    <phoneticPr fontId="6"/>
  </si>
  <si>
    <t>シーケンス（ＰＬC）制御設計</t>
    <phoneticPr fontId="6"/>
  </si>
  <si>
    <t>教育・安全</t>
    <rPh sb="0" eb="2">
      <t>キョウイク</t>
    </rPh>
    <rPh sb="3" eb="5">
      <t>アンゼン</t>
    </rPh>
    <phoneticPr fontId="11"/>
  </si>
  <si>
    <t>シーケンス制御（有接点）</t>
    <phoneticPr fontId="6"/>
  </si>
  <si>
    <t>シーケンス制御（ＦＡセンサ）</t>
    <phoneticPr fontId="6"/>
  </si>
  <si>
    <t>PLC制御（国際標準プログラミング）</t>
    <phoneticPr fontId="6"/>
  </si>
  <si>
    <t>シーケンス制御（ＰＬＣ）</t>
    <phoneticPr fontId="6"/>
  </si>
  <si>
    <t>シーケンス制御（スマートセンサ）</t>
    <phoneticPr fontId="6"/>
  </si>
  <si>
    <t>A-4-05</t>
  </si>
  <si>
    <t>メカトロニクス設計</t>
    <rPh sb="7" eb="9">
      <t>セッケイ</t>
    </rPh>
    <phoneticPr fontId="6"/>
  </si>
  <si>
    <t>メカトロニクス設計（機構）</t>
    <phoneticPr fontId="6"/>
  </si>
  <si>
    <t>メカトロニクス設計（制御）</t>
    <phoneticPr fontId="6"/>
  </si>
  <si>
    <t>A-4-06</t>
  </si>
  <si>
    <t>油空圧制御システム設計</t>
    <rPh sb="0" eb="1">
      <t>ユ</t>
    </rPh>
    <rPh sb="1" eb="2">
      <t>クウ</t>
    </rPh>
    <rPh sb="2" eb="3">
      <t>アツ</t>
    </rPh>
    <rPh sb="3" eb="5">
      <t>セイギョ</t>
    </rPh>
    <rPh sb="9" eb="11">
      <t>セッケイ</t>
    </rPh>
    <phoneticPr fontId="6"/>
  </si>
  <si>
    <t>油空圧機器</t>
    <phoneticPr fontId="6"/>
  </si>
  <si>
    <t>空圧制御</t>
    <phoneticPr fontId="6"/>
  </si>
  <si>
    <t>生産システム設計</t>
    <rPh sb="0" eb="2">
      <t>セイサン</t>
    </rPh>
    <rPh sb="6" eb="8">
      <t>セッケイ</t>
    </rPh>
    <phoneticPr fontId="6"/>
  </si>
  <si>
    <t>A-5-01</t>
  </si>
  <si>
    <t>生産設計/生産ライン設計</t>
    <rPh sb="0" eb="2">
      <t>セイサン</t>
    </rPh>
    <rPh sb="2" eb="4">
      <t>セッケイ</t>
    </rPh>
    <rPh sb="5" eb="7">
      <t>セイサン</t>
    </rPh>
    <rPh sb="10" eb="12">
      <t>セッケイ</t>
    </rPh>
    <phoneticPr fontId="6"/>
  </si>
  <si>
    <t>FA機器（インバータ、サーボ）</t>
    <phoneticPr fontId="4"/>
  </si>
  <si>
    <t>工場内ネットワーク構築技術</t>
    <phoneticPr fontId="6"/>
  </si>
  <si>
    <t>フィールドネットワークシステム</t>
    <phoneticPr fontId="6"/>
  </si>
  <si>
    <t>FAライン設計技術</t>
    <phoneticPr fontId="6"/>
  </si>
  <si>
    <t>電力・電気設備設計</t>
  </si>
  <si>
    <t>A-6-01</t>
  </si>
  <si>
    <t>電力設備設計／電力変換設備設計</t>
  </si>
  <si>
    <t>電気製図</t>
    <phoneticPr fontId="6"/>
  </si>
  <si>
    <t>制御盤・配電盤設計</t>
    <phoneticPr fontId="6"/>
  </si>
  <si>
    <t>受変電設備設計</t>
    <phoneticPr fontId="6"/>
  </si>
  <si>
    <t>A-6-02</t>
    <phoneticPr fontId="6"/>
  </si>
  <si>
    <t>電気機器設計／電気設備設計</t>
    <rPh sb="1" eb="2">
      <t>キ</t>
    </rPh>
    <rPh sb="2" eb="4">
      <t>キキ</t>
    </rPh>
    <rPh sb="8" eb="9">
      <t>キ</t>
    </rPh>
    <phoneticPr fontId="6"/>
  </si>
  <si>
    <t>電気機器</t>
    <phoneticPr fontId="6"/>
  </si>
  <si>
    <t>防災設備設計</t>
    <phoneticPr fontId="6"/>
  </si>
  <si>
    <t>電気設備ＣＡＤ</t>
    <phoneticPr fontId="6"/>
  </si>
  <si>
    <t>電気設備設計</t>
    <phoneticPr fontId="6"/>
  </si>
  <si>
    <t>照明・電熱基礎</t>
    <phoneticPr fontId="6"/>
  </si>
  <si>
    <t>A-6-03</t>
  </si>
  <si>
    <t>省エネルギー設備設計</t>
  </si>
  <si>
    <t>省エネ技術（照明）</t>
    <phoneticPr fontId="6"/>
  </si>
  <si>
    <t>省エネ計画</t>
    <phoneticPr fontId="6"/>
  </si>
  <si>
    <t>電力監視</t>
    <phoneticPr fontId="6"/>
  </si>
  <si>
    <t>通信設備/通信システム設計</t>
  </si>
  <si>
    <t>A-7-01</t>
  </si>
  <si>
    <t>伝送系設計</t>
  </si>
  <si>
    <t>通信設備</t>
    <phoneticPr fontId="6"/>
  </si>
  <si>
    <t>A-7-03</t>
  </si>
  <si>
    <t>通信システム設計</t>
  </si>
  <si>
    <t>通信プロトコル</t>
    <phoneticPr fontId="6"/>
  </si>
  <si>
    <t>ネットワーク構築</t>
    <phoneticPr fontId="6"/>
  </si>
  <si>
    <t>B</t>
  </si>
  <si>
    <t>機器組立/システム組立</t>
    <rPh sb="0" eb="2">
      <t>キキ</t>
    </rPh>
    <rPh sb="2" eb="4">
      <t>クミタテ</t>
    </rPh>
    <rPh sb="9" eb="11">
      <t>クミタテ</t>
    </rPh>
    <phoneticPr fontId="6"/>
  </si>
  <si>
    <t>B-3-04</t>
  </si>
  <si>
    <t>電気機器組立</t>
  </si>
  <si>
    <t>制御盤・配電盤製作</t>
    <phoneticPr fontId="6"/>
  </si>
  <si>
    <t>電力変換機器製作</t>
    <phoneticPr fontId="6"/>
  </si>
  <si>
    <t>B-3-06</t>
  </si>
  <si>
    <t>生産設備組立／生産システム組立（ロボット含む）</t>
  </si>
  <si>
    <t>自動化システム製作</t>
    <phoneticPr fontId="6"/>
  </si>
  <si>
    <t>C</t>
    <phoneticPr fontId="1"/>
  </si>
  <si>
    <t>工事・施工</t>
    <rPh sb="0" eb="2">
      <t>コウジ</t>
    </rPh>
    <rPh sb="3" eb="5">
      <t>セコウ</t>
    </rPh>
    <phoneticPr fontId="1"/>
  </si>
  <si>
    <t>電力・電気・通信設備工事</t>
    <rPh sb="0" eb="2">
      <t>デンリョク</t>
    </rPh>
    <rPh sb="1" eb="2">
      <t>デンデン</t>
    </rPh>
    <rPh sb="3" eb="5">
      <t>デンキ</t>
    </rPh>
    <rPh sb="6" eb="8">
      <t>ツウシン</t>
    </rPh>
    <phoneticPr fontId="4"/>
  </si>
  <si>
    <t>C-1-01</t>
  </si>
  <si>
    <t>電力設備工事／電力変換設備工事</t>
  </si>
  <si>
    <t>動力配線工事</t>
    <phoneticPr fontId="6"/>
  </si>
  <si>
    <t>太陽光システム施工</t>
    <phoneticPr fontId="6"/>
  </si>
  <si>
    <t>C-1-02</t>
    <phoneticPr fontId="6"/>
  </si>
  <si>
    <t>電気設備／電気機器設備工事</t>
    <rPh sb="0" eb="2">
      <t>デンキ</t>
    </rPh>
    <rPh sb="2" eb="4">
      <t>セツビ</t>
    </rPh>
    <rPh sb="5" eb="7">
      <t>デンキ</t>
    </rPh>
    <rPh sb="7" eb="9">
      <t>キキ</t>
    </rPh>
    <rPh sb="9" eb="11">
      <t>セツビ</t>
    </rPh>
    <rPh sb="11" eb="13">
      <t>コウジ</t>
    </rPh>
    <phoneticPr fontId="6"/>
  </si>
  <si>
    <t>一般用電気設備工事</t>
    <phoneticPr fontId="6"/>
  </si>
  <si>
    <t>電気設備積算</t>
    <phoneticPr fontId="1"/>
  </si>
  <si>
    <t>電気施工管理</t>
    <phoneticPr fontId="1"/>
  </si>
  <si>
    <t>C-1-03</t>
  </si>
  <si>
    <t>省エネルギー設備工事</t>
    <phoneticPr fontId="6"/>
  </si>
  <si>
    <t>エネルギーマネジメントシステム施工</t>
    <phoneticPr fontId="6"/>
  </si>
  <si>
    <t>C-1-05</t>
  </si>
  <si>
    <t>通信設備工事／情報配線施工</t>
  </si>
  <si>
    <t>LAN構築（工事・測定）</t>
    <phoneticPr fontId="6"/>
  </si>
  <si>
    <t>通信設備工事</t>
    <phoneticPr fontId="6"/>
  </si>
  <si>
    <t>建築設備工事</t>
    <rPh sb="0" eb="2">
      <t>ケンチク</t>
    </rPh>
    <rPh sb="2" eb="4">
      <t>セツビ</t>
    </rPh>
    <rPh sb="4" eb="6">
      <t>コウジ</t>
    </rPh>
    <phoneticPr fontId="6"/>
  </si>
  <si>
    <t>C-2-02</t>
    <phoneticPr fontId="6"/>
  </si>
  <si>
    <t>冷凍設備／空調設備工事</t>
    <phoneticPr fontId="6"/>
  </si>
  <si>
    <t>ルームエアコン据付け</t>
    <phoneticPr fontId="6"/>
  </si>
  <si>
    <t>冷媒配管</t>
    <phoneticPr fontId="6"/>
  </si>
  <si>
    <t>C-2-05</t>
  </si>
  <si>
    <t>防災設備工事</t>
  </si>
  <si>
    <t>警報設備工事</t>
    <phoneticPr fontId="6"/>
  </si>
  <si>
    <t>消火設備工事</t>
    <phoneticPr fontId="6"/>
  </si>
  <si>
    <t>D</t>
    <phoneticPr fontId="1"/>
  </si>
  <si>
    <t>検査</t>
    <rPh sb="0" eb="2">
      <t>ケンサ</t>
    </rPh>
    <phoneticPr fontId="1"/>
  </si>
  <si>
    <t>測定・検査</t>
    <rPh sb="0" eb="2">
      <t>ソクテイ</t>
    </rPh>
    <rPh sb="3" eb="5">
      <t>ケンサ</t>
    </rPh>
    <phoneticPr fontId="4"/>
  </si>
  <si>
    <t>D-1-02</t>
  </si>
  <si>
    <t>電気・電子測定／電気・電子部品検査</t>
    <phoneticPr fontId="6"/>
  </si>
  <si>
    <t>電気・電子測定</t>
    <phoneticPr fontId="6"/>
  </si>
  <si>
    <t>製品検査（EMC、RF）</t>
    <phoneticPr fontId="6"/>
  </si>
  <si>
    <t>D-1-03</t>
  </si>
  <si>
    <t>設備検査／設備診断（機械／電気）</t>
    <phoneticPr fontId="6"/>
  </si>
  <si>
    <t>設備診断技術</t>
    <phoneticPr fontId="6"/>
  </si>
  <si>
    <t>X</t>
  </si>
  <si>
    <t>保全･管理</t>
    <rPh sb="0" eb="2">
      <t>ホゼン</t>
    </rPh>
    <rPh sb="3" eb="5">
      <t>カンリ</t>
    </rPh>
    <phoneticPr fontId="13"/>
  </si>
  <si>
    <t>生産設備保全</t>
    <rPh sb="0" eb="2">
      <t>セイサン</t>
    </rPh>
    <rPh sb="2" eb="4">
      <t>セツビ</t>
    </rPh>
    <rPh sb="4" eb="6">
      <t>ホゼン</t>
    </rPh>
    <phoneticPr fontId="13"/>
  </si>
  <si>
    <t>X-1-01</t>
    <phoneticPr fontId="6"/>
  </si>
  <si>
    <t>機械保全</t>
    <rPh sb="0" eb="2">
      <t>キカイ</t>
    </rPh>
    <rPh sb="2" eb="4">
      <t>ホゼン</t>
    </rPh>
    <phoneticPr fontId="6"/>
  </si>
  <si>
    <t>機械保全</t>
    <phoneticPr fontId="6"/>
  </si>
  <si>
    <t>X-1-02</t>
  </si>
  <si>
    <t>生産システム保全</t>
  </si>
  <si>
    <t>電気保全</t>
    <phoneticPr fontId="6"/>
  </si>
  <si>
    <t>電気機器保全</t>
    <phoneticPr fontId="6"/>
  </si>
  <si>
    <t>油空圧保全</t>
    <phoneticPr fontId="6"/>
  </si>
  <si>
    <t>X-1-03</t>
  </si>
  <si>
    <t>電力設備保全／電力変換設備保全</t>
  </si>
  <si>
    <t>受変電設備試験及び保全</t>
    <phoneticPr fontId="6"/>
  </si>
  <si>
    <t>電気設備管理（電検実務経験）</t>
    <phoneticPr fontId="6"/>
  </si>
  <si>
    <t>X-1-05</t>
  </si>
  <si>
    <t>省エネルギー設備保全</t>
    <phoneticPr fontId="6"/>
  </si>
  <si>
    <t>省エネルギー対策</t>
    <phoneticPr fontId="6"/>
  </si>
  <si>
    <t>X-1-07</t>
  </si>
  <si>
    <t>通信設備保全</t>
  </si>
  <si>
    <t>通信設備保全</t>
    <phoneticPr fontId="6"/>
  </si>
  <si>
    <t>建築設備保全</t>
    <rPh sb="0" eb="2">
      <t>ケンチク</t>
    </rPh>
    <rPh sb="2" eb="4">
      <t>セツビ</t>
    </rPh>
    <rPh sb="4" eb="6">
      <t>ホゼン</t>
    </rPh>
    <phoneticPr fontId="6"/>
  </si>
  <si>
    <t>X-2-02</t>
    <phoneticPr fontId="6"/>
  </si>
  <si>
    <t>冷凍設備／空調設備保全</t>
    <rPh sb="0" eb="2">
      <t>レイトウ</t>
    </rPh>
    <rPh sb="2" eb="4">
      <t>セツビ</t>
    </rPh>
    <rPh sb="5" eb="7">
      <t>クウチョウ</t>
    </rPh>
    <rPh sb="7" eb="9">
      <t>セツビ</t>
    </rPh>
    <rPh sb="9" eb="11">
      <t>ホゼン</t>
    </rPh>
    <phoneticPr fontId="6"/>
  </si>
  <si>
    <t>空調設備メンテナンス</t>
    <phoneticPr fontId="6"/>
  </si>
  <si>
    <t>Ｚ</t>
  </si>
  <si>
    <t>教育・安全</t>
    <rPh sb="0" eb="2">
      <t>キョウイク</t>
    </rPh>
    <rPh sb="3" eb="5">
      <t>アンゼン</t>
    </rPh>
    <phoneticPr fontId="13"/>
  </si>
  <si>
    <t>安全衛生</t>
    <rPh sb="0" eb="2">
      <t>アンゼン</t>
    </rPh>
    <rPh sb="2" eb="4">
      <t>エイセイ</t>
    </rPh>
    <phoneticPr fontId="13"/>
  </si>
  <si>
    <t>Z-2-01</t>
  </si>
  <si>
    <t>安全管理</t>
    <rPh sb="0" eb="2">
      <t>アンゼン</t>
    </rPh>
    <rPh sb="2" eb="4">
      <t>カンリ</t>
    </rPh>
    <phoneticPr fontId="13"/>
  </si>
  <si>
    <t>安全衛生</t>
    <phoneticPr fontId="6"/>
  </si>
  <si>
    <t>安全管理</t>
    <phoneticPr fontId="6"/>
  </si>
  <si>
    <t>技能・技術の小分類数</t>
    <rPh sb="0" eb="2">
      <t>ギノウ</t>
    </rPh>
    <rPh sb="3" eb="5">
      <t>ギジュツ</t>
    </rPh>
    <rPh sb="6" eb="9">
      <t>ショウブンルイ</t>
    </rPh>
    <rPh sb="9" eb="10">
      <t>スウ</t>
    </rPh>
    <phoneticPr fontId="4"/>
  </si>
  <si>
    <t>※1：ステップ１～３は、難易度ではなく、経験年数を３段階に分けたステップを表している。
経験年数は、概ね以下のように分けているが、あくまでも目安である。
ステップ１：１年～３年、ステップ２：４年～７年、ステップ３：８年以上
※２：このマップには、当該訓練科に必要な内容だけでなく、その応用となる技能・技術要素も追記している。</t>
    <rPh sb="12" eb="15">
      <t>ナンイド</t>
    </rPh>
    <rPh sb="20" eb="22">
      <t>ケイケン</t>
    </rPh>
    <rPh sb="22" eb="24">
      <t>ネンスウ</t>
    </rPh>
    <rPh sb="26" eb="28">
      <t>ダンカイ</t>
    </rPh>
    <rPh sb="29" eb="30">
      <t>ワ</t>
    </rPh>
    <rPh sb="37" eb="38">
      <t>アラワ</t>
    </rPh>
    <rPh sb="44" eb="46">
      <t>ケイケン</t>
    </rPh>
    <rPh sb="46" eb="48">
      <t>ネンスウ</t>
    </rPh>
    <rPh sb="50" eb="51">
      <t>オオム</t>
    </rPh>
    <rPh sb="52" eb="54">
      <t>イカ</t>
    </rPh>
    <rPh sb="58" eb="59">
      <t>ワ</t>
    </rPh>
    <rPh sb="70" eb="72">
      <t>メヤス</t>
    </rPh>
    <rPh sb="84" eb="85">
      <t>ネン</t>
    </rPh>
    <rPh sb="87" eb="88">
      <t>ネン</t>
    </rPh>
    <rPh sb="96" eb="97">
      <t>ネン</t>
    </rPh>
    <rPh sb="99" eb="100">
      <t>ネン</t>
    </rPh>
    <rPh sb="108" eb="109">
      <t>ネン</t>
    </rPh>
    <rPh sb="109" eb="111">
      <t>イジョウ</t>
    </rPh>
    <rPh sb="123" eb="125">
      <t>トウガイ</t>
    </rPh>
    <rPh sb="125" eb="127">
      <t>クンレン</t>
    </rPh>
    <rPh sb="127" eb="128">
      <t>カ</t>
    </rPh>
    <rPh sb="129" eb="131">
      <t>ヒツヨウ</t>
    </rPh>
    <rPh sb="132" eb="134">
      <t>ナイヨウ</t>
    </rPh>
    <rPh sb="142" eb="144">
      <t>オウヨウ</t>
    </rPh>
    <rPh sb="147" eb="149">
      <t>ギノウ</t>
    </rPh>
    <rPh sb="150" eb="152">
      <t>ギジュツ</t>
    </rPh>
    <rPh sb="152" eb="154">
      <t>ヨウソ</t>
    </rPh>
    <rPh sb="155" eb="157">
      <t>ツイキ</t>
    </rPh>
    <phoneticPr fontId="4"/>
  </si>
  <si>
    <t>研修種別</t>
    <rPh sb="0" eb="2">
      <t>ケンシュウ</t>
    </rPh>
    <rPh sb="2" eb="4">
      <t>シュベツ</t>
    </rPh>
    <phoneticPr fontId="4"/>
  </si>
  <si>
    <t>New
Re</t>
    <phoneticPr fontId="4"/>
  </si>
  <si>
    <t>コース
番号</t>
    <rPh sb="4" eb="6">
      <t>バンゴウ</t>
    </rPh>
    <phoneticPr fontId="4"/>
  </si>
  <si>
    <t>研修名</t>
    <rPh sb="0" eb="2">
      <t>ケンシュウ</t>
    </rPh>
    <rPh sb="2" eb="3">
      <t>メイ</t>
    </rPh>
    <phoneticPr fontId="4"/>
  </si>
  <si>
    <t>日程</t>
    <rPh sb="0" eb="2">
      <t>ニッテイ</t>
    </rPh>
    <phoneticPr fontId="4"/>
  </si>
  <si>
    <t>研修会場</t>
    <rPh sb="0" eb="2">
      <t>ケンシュウ</t>
    </rPh>
    <rPh sb="2" eb="4">
      <t>カイジョウ</t>
    </rPh>
    <phoneticPr fontId="4"/>
  </si>
  <si>
    <t>定員</t>
    <rPh sb="0" eb="2">
      <t>テイイン</t>
    </rPh>
    <phoneticPr fontId="4"/>
  </si>
  <si>
    <t>日数</t>
    <rPh sb="0" eb="2">
      <t>ニッスウ</t>
    </rPh>
    <phoneticPr fontId="4"/>
  </si>
  <si>
    <t>民間等
受講料</t>
    <rPh sb="0" eb="2">
      <t>ミンカン</t>
    </rPh>
    <rPh sb="2" eb="3">
      <t>トウ</t>
    </rPh>
    <rPh sb="4" eb="7">
      <t>ジュコウリョウ</t>
    </rPh>
    <phoneticPr fontId="4"/>
  </si>
  <si>
    <t>開催状況</t>
    <rPh sb="0" eb="2">
      <t>カイサイ</t>
    </rPh>
    <rPh sb="2" eb="4">
      <t>ジョウキョウ</t>
    </rPh>
    <phoneticPr fontId="4"/>
  </si>
  <si>
    <t>スキルマップに戻る</t>
    <rPh sb="7" eb="8">
      <t>モド</t>
    </rPh>
    <phoneticPr fontId="1"/>
  </si>
  <si>
    <t>職業能力開発総合大学校</t>
  </si>
  <si>
    <t>配線から学ぶPLC制御技術</t>
  </si>
  <si>
    <t>メカトロニクス技術の基礎</t>
  </si>
  <si>
    <t>空気圧回路の基礎技術</t>
  </si>
  <si>
    <t>実践電気機器（変圧器）</t>
  </si>
  <si>
    <t>実践電気機器（交流回転機）</t>
  </si>
  <si>
    <t>実践電気機器（直流回転機）</t>
  </si>
  <si>
    <t>配電盤・制御盤組立技能・技術</t>
  </si>
  <si>
    <t>配電盤・制御盤－指導技術編－</t>
  </si>
  <si>
    <t>大地抵抗率の計測と接地設計</t>
  </si>
  <si>
    <t>二次電池の利用技術</t>
  </si>
  <si>
    <t>Ｌｉｎｕｘシステム管理</t>
  </si>
  <si>
    <t>電気工事施工技術（RC編）</t>
  </si>
  <si>
    <t>電気工事施工技術（LGS編）</t>
  </si>
  <si>
    <t>電気設備見積もり積算技術</t>
  </si>
  <si>
    <t>高電圧発生回路の作製</t>
  </si>
  <si>
    <t>技能・技術実践
研修（設備・保全）</t>
    <rPh sb="5" eb="7">
      <t>ジッセン</t>
    </rPh>
    <rPh sb="8" eb="10">
      <t>ケンシュウ</t>
    </rPh>
    <rPh sb="11" eb="13">
      <t>セツビ</t>
    </rPh>
    <rPh sb="14" eb="16">
      <t>ホゼン</t>
    </rPh>
    <phoneticPr fontId="16"/>
  </si>
  <si>
    <t>高度訓練センター</t>
  </si>
  <si>
    <t>機械保全実践技術事例と解決</t>
  </si>
  <si>
    <t>電気設備の保守・保全</t>
  </si>
  <si>
    <t>電気設備のリニューアル技術</t>
  </si>
  <si>
    <t>電気設備のトラブル事例と対策</t>
  </si>
  <si>
    <t>Re</t>
    <phoneticPr fontId="16"/>
  </si>
  <si>
    <t>木工機械の保守技術</t>
  </si>
  <si>
    <t>木材加工用機械の安全作業</t>
  </si>
  <si>
    <t>職業訓練指導員スキルマップの利用にあたって</t>
    <phoneticPr fontId="6"/>
  </si>
  <si>
    <t>《利用規約》</t>
    <phoneticPr fontId="4"/>
  </si>
  <si>
    <t>１　本職業訓練指導員スキルマップ（以下、「本マップ」といいます。）の著作権は、職業能力開発総合大学校基盤整備センター（以下「当センター」といいます。）にあり、著作権法上の保護を受けており、私的使用や引用など著作権法上認められている場合および下記２の目的で利用する場合を除き、本マップの全部または一部を当センターに無断で転載・複製・印刷・配布・翻訳・貸与などを行うことはできません。
２　本マップは、職業訓練指導員（以下、「テクノインストラクター」といいます。）個人または、職業能力開発施設を運営する者が自テクノインストラクターの人材育成（人材育成計画の検討・作成・実施等）を目的として利用することができます。その他の目的に利用することはできません。</t>
    <rPh sb="2" eb="3">
      <t>ホン</t>
    </rPh>
    <rPh sb="3" eb="5">
      <t>ショクギョウ</t>
    </rPh>
    <rPh sb="5" eb="7">
      <t>クンレン</t>
    </rPh>
    <rPh sb="7" eb="10">
      <t>シドウイン</t>
    </rPh>
    <rPh sb="39" eb="41">
      <t>ショクギョウ</t>
    </rPh>
    <rPh sb="41" eb="43">
      <t>ノウリョク</t>
    </rPh>
    <rPh sb="43" eb="45">
      <t>カイハツ</t>
    </rPh>
    <rPh sb="45" eb="47">
      <t>ソウゴウ</t>
    </rPh>
    <rPh sb="47" eb="50">
      <t>ダイガッコウ</t>
    </rPh>
    <rPh sb="50" eb="52">
      <t>キバン</t>
    </rPh>
    <rPh sb="52" eb="54">
      <t>セイビ</t>
    </rPh>
    <phoneticPr fontId="4"/>
  </si>
  <si>
    <t>《利用方法》</t>
    <rPh sb="3" eb="5">
      <t>ホウホウ</t>
    </rPh>
    <phoneticPr fontId="4"/>
  </si>
  <si>
    <t>１　各シートの説明
　①スキルマップ（○○科）・・・訓練科に必要な技能・技術を体系的にまとめた表
　②スキルチェック結果・・・スキルマップの各要素をチェックした結果のグラフ
　③小分類番号（例：A-1-01）・・・訓練科の小分類に関連する職業大で実施する研修の一覧
２　利用方法
　本マップは、すでに有している技能・技術要素にチェックを入れることにより、今後、習得するべき技能・技術を把握することができます。各技能・技術要素の到達水準など能力の詳細は、要素のセルを選択することにより、スキルシートにて確認することができます。また、チェック結果はグラフで確認することができ、大分類毎の網羅率を把握することができます。
　職業能力開発大学校（以下、「職業大」といいます。）で実施する指導員研修一覧は、小分類名横にある「関連研修一覧へ」を選択することにより、関連する研修のカリキュラム内容等を確認することができます。
３　注意点
　自由に編集して活用できるように、全てのシート（計算結果や関数、ハイパーリンク）は保護されていません。編集される場合は、ご自身の判断と責任においてご利用くださるようお願いいたします。
　職業大で実施される翌年度の指導員研修一覧は、１～２月に更新をいたします。</t>
    <rPh sb="21" eb="22">
      <t>カ</t>
    </rPh>
    <rPh sb="26" eb="29">
      <t>クンレンカ</t>
    </rPh>
    <rPh sb="30" eb="32">
      <t>ヒツヨウ</t>
    </rPh>
    <rPh sb="33" eb="35">
      <t>ギノウ</t>
    </rPh>
    <rPh sb="36" eb="38">
      <t>ギジュツ</t>
    </rPh>
    <rPh sb="39" eb="41">
      <t>タイケイ</t>
    </rPh>
    <rPh sb="41" eb="42">
      <t>テキ</t>
    </rPh>
    <rPh sb="47" eb="48">
      <t>ヒョウ</t>
    </rPh>
    <rPh sb="58" eb="60">
      <t>ケッカ</t>
    </rPh>
    <rPh sb="70" eb="73">
      <t>カクヨウソ</t>
    </rPh>
    <rPh sb="80" eb="82">
      <t>ケッカ</t>
    </rPh>
    <rPh sb="89" eb="92">
      <t>ショウブンルイ</t>
    </rPh>
    <rPh sb="92" eb="94">
      <t>バンゴウ</t>
    </rPh>
    <rPh sb="95" eb="96">
      <t>レイ</t>
    </rPh>
    <rPh sb="107" eb="109">
      <t>クンレン</t>
    </rPh>
    <rPh sb="109" eb="110">
      <t>カ</t>
    </rPh>
    <rPh sb="111" eb="114">
      <t>ショウブンルイ</t>
    </rPh>
    <rPh sb="115" eb="117">
      <t>カンレン</t>
    </rPh>
    <rPh sb="119" eb="121">
      <t>ショクギョウ</t>
    </rPh>
    <rPh sb="121" eb="122">
      <t>ダイ</t>
    </rPh>
    <rPh sb="123" eb="125">
      <t>ジッシ</t>
    </rPh>
    <rPh sb="127" eb="129">
      <t>ケンシュウ</t>
    </rPh>
    <rPh sb="130" eb="132">
      <t>イチラン</t>
    </rPh>
    <rPh sb="137" eb="139">
      <t>リヨウ</t>
    </rPh>
    <rPh sb="139" eb="141">
      <t>ホウホウ</t>
    </rPh>
    <rPh sb="143" eb="144">
      <t>ホン</t>
    </rPh>
    <rPh sb="157" eb="159">
      <t>ギノウ</t>
    </rPh>
    <rPh sb="160" eb="162">
      <t>ギジュツ</t>
    </rPh>
    <rPh sb="162" eb="164">
      <t>ヨウソ</t>
    </rPh>
    <rPh sb="170" eb="171">
      <t>イ</t>
    </rPh>
    <rPh sb="179" eb="181">
      <t>コンゴ</t>
    </rPh>
    <rPh sb="182" eb="184">
      <t>シュウトク</t>
    </rPh>
    <rPh sb="194" eb="196">
      <t>ハアク</t>
    </rPh>
    <rPh sb="206" eb="207">
      <t>カク</t>
    </rPh>
    <rPh sb="207" eb="209">
      <t>ギノウ</t>
    </rPh>
    <rPh sb="210" eb="212">
      <t>ギジュツ</t>
    </rPh>
    <rPh sb="212" eb="214">
      <t>ヨウソ</t>
    </rPh>
    <rPh sb="215" eb="217">
      <t>トウタツ</t>
    </rPh>
    <rPh sb="217" eb="219">
      <t>スイジュン</t>
    </rPh>
    <rPh sb="221" eb="223">
      <t>ノウリョク</t>
    </rPh>
    <rPh sb="224" eb="226">
      <t>ショウサイ</t>
    </rPh>
    <rPh sb="228" eb="230">
      <t>ヨウソ</t>
    </rPh>
    <rPh sb="234" eb="236">
      <t>センタク</t>
    </rPh>
    <rPh sb="252" eb="254">
      <t>カクニン</t>
    </rPh>
    <rPh sb="271" eb="273">
      <t>ケッカ</t>
    </rPh>
    <rPh sb="278" eb="280">
      <t>カクニン</t>
    </rPh>
    <rPh sb="288" eb="289">
      <t>ダイ</t>
    </rPh>
    <rPh sb="289" eb="291">
      <t>ブンルイ</t>
    </rPh>
    <rPh sb="291" eb="292">
      <t>ゴト</t>
    </rPh>
    <rPh sb="293" eb="295">
      <t>モウラ</t>
    </rPh>
    <rPh sb="295" eb="296">
      <t>リツ</t>
    </rPh>
    <rPh sb="297" eb="299">
      <t>ハアク</t>
    </rPh>
    <rPh sb="311" eb="313">
      <t>ショクギョウ</t>
    </rPh>
    <rPh sb="313" eb="315">
      <t>ノウリョク</t>
    </rPh>
    <rPh sb="315" eb="317">
      <t>カイハツ</t>
    </rPh>
    <rPh sb="317" eb="320">
      <t>ダイガッコウ</t>
    </rPh>
    <rPh sb="321" eb="323">
      <t>イカ</t>
    </rPh>
    <rPh sb="325" eb="327">
      <t>ショクギョウ</t>
    </rPh>
    <rPh sb="327" eb="328">
      <t>ダイ</t>
    </rPh>
    <rPh sb="337" eb="339">
      <t>ジッシ</t>
    </rPh>
    <rPh sb="341" eb="344">
      <t>シドウイン</t>
    </rPh>
    <rPh sb="344" eb="346">
      <t>ケンシュウ</t>
    </rPh>
    <rPh sb="346" eb="348">
      <t>イチラン</t>
    </rPh>
    <rPh sb="350" eb="353">
      <t>ショウブンルイ</t>
    </rPh>
    <rPh sb="353" eb="354">
      <t>メイ</t>
    </rPh>
    <rPh sb="354" eb="355">
      <t>ヨコ</t>
    </rPh>
    <rPh sb="359" eb="365">
      <t>カンレンケンシュウイチラン</t>
    </rPh>
    <rPh sb="368" eb="370">
      <t>センタク</t>
    </rPh>
    <rPh sb="378" eb="380">
      <t>カンレン</t>
    </rPh>
    <rPh sb="382" eb="384">
      <t>ケンシュウ</t>
    </rPh>
    <rPh sb="391" eb="393">
      <t>ナイヨウ</t>
    </rPh>
    <rPh sb="393" eb="394">
      <t>トウ</t>
    </rPh>
    <rPh sb="395" eb="397">
      <t>カクニン</t>
    </rPh>
    <rPh sb="411" eb="414">
      <t>チュウイテン</t>
    </rPh>
    <rPh sb="416" eb="418">
      <t>ジユウ</t>
    </rPh>
    <rPh sb="419" eb="421">
      <t>ヘンシュウ</t>
    </rPh>
    <rPh sb="423" eb="425">
      <t>カツヨウ</t>
    </rPh>
    <rPh sb="432" eb="433">
      <t>スベ</t>
    </rPh>
    <rPh sb="439" eb="441">
      <t>ケイサン</t>
    </rPh>
    <rPh sb="441" eb="443">
      <t>ケッカ</t>
    </rPh>
    <rPh sb="444" eb="446">
      <t>カンスウ</t>
    </rPh>
    <rPh sb="456" eb="458">
      <t>ホゴ</t>
    </rPh>
    <rPh sb="466" eb="468">
      <t>ヘンシュウ</t>
    </rPh>
    <rPh sb="471" eb="473">
      <t>バアイ</t>
    </rPh>
    <rPh sb="498" eb="499">
      <t>ネガイ</t>
    </rPh>
    <rPh sb="508" eb="510">
      <t>ショクギョウ</t>
    </rPh>
    <rPh sb="510" eb="511">
      <t>ダイ</t>
    </rPh>
    <rPh sb="512" eb="514">
      <t>ジッシ</t>
    </rPh>
    <rPh sb="521" eb="524">
      <t>シドウイン</t>
    </rPh>
    <rPh sb="524" eb="526">
      <t>ケンシュウ</t>
    </rPh>
    <rPh sb="526" eb="528">
      <t>イチラン</t>
    </rPh>
    <rPh sb="533" eb="534">
      <t>ガツ</t>
    </rPh>
    <rPh sb="535" eb="537">
      <t>コウシン</t>
    </rPh>
    <phoneticPr fontId="4"/>
  </si>
  <si>
    <t>《お問い合わせ》</t>
    <phoneticPr fontId="4"/>
  </si>
  <si>
    <t>その他ご質問は、基盤整備センターHP「お問い合わせ・FAQ」あてに、お問い合わせください。</t>
    <phoneticPr fontId="4"/>
  </si>
  <si>
    <t>本マップの構成や考え方については、
　→基盤整備センターHP（http://www.tetras.uitec.jeed.go.jp/）
　　　→【QUICK ACCESS】、【統計・事例】、【データベース】のいずれかから
　　　　→【職業訓練指導員の能力体系】をご覧ください。
詳細の利用方法は、【利用マニュアル】をご覧ください。</t>
    <rPh sb="119" eb="121">
      <t>クンレン</t>
    </rPh>
    <rPh sb="121" eb="124">
      <t>シドウイン</t>
    </rPh>
    <rPh sb="125" eb="127">
      <t>ノウリョク</t>
    </rPh>
    <rPh sb="159" eb="160">
      <t>ラン</t>
    </rPh>
    <phoneticPr fontId="4"/>
  </si>
  <si>
    <t xml:space="preserve">独立行政法人高齢・障害・求職者雇用支援機構
職業能力開発総合大学校
基盤整備センター
〒187-0035東京都小平市小川西町2-32-1
TEL：042（348）5089
URL：http://www.tetras.uitec.jeed.go.jp/
</t>
    <phoneticPr fontId="4"/>
  </si>
  <si>
    <t>共通</t>
    <rPh sb="0" eb="2">
      <t>キョウツウ</t>
    </rPh>
    <phoneticPr fontId="1"/>
  </si>
  <si>
    <t>第４次産業革命</t>
    <phoneticPr fontId="1"/>
  </si>
  <si>
    <t>DX</t>
    <phoneticPr fontId="6"/>
  </si>
  <si>
    <t>関連研修一覧へ</t>
    <rPh sb="0" eb="2">
      <t>カンレン</t>
    </rPh>
    <rPh sb="2" eb="4">
      <t>ケンシュウ</t>
    </rPh>
    <rPh sb="4" eb="6">
      <t>イチラン</t>
    </rPh>
    <phoneticPr fontId="6"/>
  </si>
  <si>
    <t>令和４年度職業訓練指導員研修一覧（令和４年２月２５日現在）</t>
    <rPh sb="3" eb="5">
      <t>ネンド</t>
    </rPh>
    <rPh sb="5" eb="7">
      <t>ショクギョウ</t>
    </rPh>
    <rPh sb="7" eb="9">
      <t>クンレン</t>
    </rPh>
    <rPh sb="9" eb="12">
      <t>シドウイン</t>
    </rPh>
    <rPh sb="12" eb="14">
      <t>ケンシュウ</t>
    </rPh>
    <rPh sb="14" eb="16">
      <t>イチラン</t>
    </rPh>
    <rPh sb="20" eb="21">
      <t>ネン</t>
    </rPh>
    <rPh sb="22" eb="23">
      <t>ガツ</t>
    </rPh>
    <rPh sb="25" eb="26">
      <t>ニチ</t>
    </rPh>
    <rPh sb="26" eb="28">
      <t>ゲンザイ</t>
    </rPh>
    <phoneticPr fontId="4"/>
  </si>
  <si>
    <t>技能・技術実践研修（機械設計・加工）</t>
    <rPh sb="0" eb="2">
      <t>ギノウ</t>
    </rPh>
    <rPh sb="3" eb="5">
      <t>ギジュツ</t>
    </rPh>
    <rPh sb="5" eb="7">
      <t>ジッセン</t>
    </rPh>
    <rPh sb="7" eb="9">
      <t>ケンシュウ</t>
    </rPh>
    <rPh sb="10" eb="12">
      <t>キカイ</t>
    </rPh>
    <rPh sb="12" eb="14">
      <t>セッケイ</t>
    </rPh>
    <rPh sb="15" eb="17">
      <t>カコウ</t>
    </rPh>
    <phoneticPr fontId="16"/>
  </si>
  <si>
    <t>令和4年10月 6日(木)～10月 7日(金)</t>
  </si>
  <si>
    <t>機械製図の基本原則と幾何公差・
最大実体公差方式の実務への応用</t>
    <phoneticPr fontId="16"/>
  </si>
  <si>
    <t>令和4年11月 9日(水)～11月11日(金)</t>
    <rPh sb="11" eb="12">
      <t>ミズ</t>
    </rPh>
    <phoneticPr fontId="21"/>
  </si>
  <si>
    <t>ものづくりのための機械製図実践編
（組立図と部品図基礎）</t>
    <phoneticPr fontId="16"/>
  </si>
  <si>
    <t>―</t>
  </si>
  <si>
    <t>令和4年 8月 2日(火)～ 8月 3日(水)</t>
    <rPh sb="0" eb="2">
      <t>レイワ</t>
    </rPh>
    <rPh sb="3" eb="4">
      <t>ネン</t>
    </rPh>
    <rPh sb="6" eb="7">
      <t>ガツ</t>
    </rPh>
    <rPh sb="9" eb="10">
      <t>ヒ</t>
    </rPh>
    <rPh sb="11" eb="12">
      <t>カ</t>
    </rPh>
    <rPh sb="16" eb="17">
      <t>ガツ</t>
    </rPh>
    <rPh sb="19" eb="20">
      <t>ヒ</t>
    </rPh>
    <rPh sb="21" eb="22">
      <t>スイ</t>
    </rPh>
    <phoneticPr fontId="21"/>
  </si>
  <si>
    <t>技能・技術実践研修（電気）</t>
    <rPh sb="10" eb="12">
      <t>デンキ</t>
    </rPh>
    <phoneticPr fontId="16"/>
  </si>
  <si>
    <t>令和5年 3月 9日(木)～ 3月10日(金)</t>
    <rPh sb="11" eb="12">
      <t>キ</t>
    </rPh>
    <rPh sb="21" eb="22">
      <t>キン</t>
    </rPh>
    <phoneticPr fontId="21"/>
  </si>
  <si>
    <t>リレーシーケンスによる電動機制御</t>
  </si>
  <si>
    <t>令和4年12月20日(火)～12月21日(水)</t>
    <rPh sb="0" eb="2">
      <t>レイワ</t>
    </rPh>
    <rPh sb="3" eb="4">
      <t>ネン</t>
    </rPh>
    <rPh sb="6" eb="7">
      <t>ガツ</t>
    </rPh>
    <rPh sb="9" eb="10">
      <t>ヒ</t>
    </rPh>
    <rPh sb="11" eb="12">
      <t>ヒ</t>
    </rPh>
    <rPh sb="16" eb="17">
      <t>ガツ</t>
    </rPh>
    <rPh sb="19" eb="20">
      <t>ヒ</t>
    </rPh>
    <rPh sb="21" eb="22">
      <t>ミズ</t>
    </rPh>
    <phoneticPr fontId="21"/>
  </si>
  <si>
    <t>シーケンス制御の基礎（有接点編）</t>
    <rPh sb="5" eb="7">
      <t>セイギョ</t>
    </rPh>
    <rPh sb="8" eb="10">
      <t>キソ</t>
    </rPh>
    <rPh sb="11" eb="14">
      <t>ユウセッテン</t>
    </rPh>
    <rPh sb="14" eb="15">
      <t>ヘン</t>
    </rPh>
    <phoneticPr fontId="4"/>
  </si>
  <si>
    <t>令和4年12月22日(木)～12月23日(金)</t>
    <rPh sb="0" eb="2">
      <t>レイワ</t>
    </rPh>
    <rPh sb="3" eb="4">
      <t>ネン</t>
    </rPh>
    <rPh sb="6" eb="7">
      <t>ガツ</t>
    </rPh>
    <rPh sb="9" eb="10">
      <t>ヒ</t>
    </rPh>
    <rPh sb="11" eb="12">
      <t>モク</t>
    </rPh>
    <rPh sb="16" eb="17">
      <t>ガツ</t>
    </rPh>
    <rPh sb="19" eb="20">
      <t>ヒ</t>
    </rPh>
    <rPh sb="21" eb="22">
      <t>カネ</t>
    </rPh>
    <phoneticPr fontId="21"/>
  </si>
  <si>
    <t>シーケンス制御の基礎（PLC編）</t>
    <rPh sb="5" eb="7">
      <t>セイギョ</t>
    </rPh>
    <rPh sb="8" eb="10">
      <t>キソ</t>
    </rPh>
    <rPh sb="14" eb="15">
      <t>ヘン</t>
    </rPh>
    <phoneticPr fontId="4"/>
  </si>
  <si>
    <t>令和4年 8月25日(木)～ 8月26日(金)</t>
    <rPh sb="0" eb="2">
      <t>レイワ</t>
    </rPh>
    <rPh sb="3" eb="4">
      <t>ネン</t>
    </rPh>
    <rPh sb="6" eb="7">
      <t>ガツ</t>
    </rPh>
    <rPh sb="9" eb="10">
      <t>ヒ</t>
    </rPh>
    <rPh sb="11" eb="12">
      <t>モク</t>
    </rPh>
    <rPh sb="16" eb="17">
      <t>ガツ</t>
    </rPh>
    <rPh sb="19" eb="20">
      <t>ニチ</t>
    </rPh>
    <rPh sb="21" eb="22">
      <t>キン</t>
    </rPh>
    <phoneticPr fontId="21"/>
  </si>
  <si>
    <t>センサ利用技術</t>
    <rPh sb="3" eb="7">
      <t>リヨウギジュツ</t>
    </rPh>
    <phoneticPr fontId="4"/>
  </si>
  <si>
    <t>令和5年 3月16日(木)～ 3月17日(金)</t>
    <rPh sb="0" eb="2">
      <t>レイワ</t>
    </rPh>
    <rPh sb="3" eb="4">
      <t>ネン</t>
    </rPh>
    <rPh sb="6" eb="7">
      <t>ガツ</t>
    </rPh>
    <rPh sb="9" eb="10">
      <t>ヒ</t>
    </rPh>
    <rPh sb="11" eb="12">
      <t>モク</t>
    </rPh>
    <rPh sb="16" eb="17">
      <t>ガツ</t>
    </rPh>
    <rPh sb="19" eb="20">
      <t>ヒ</t>
    </rPh>
    <rPh sb="21" eb="22">
      <t>キン</t>
    </rPh>
    <phoneticPr fontId="21"/>
  </si>
  <si>
    <t>ビジョン（画像）センサを活用した
FA制御の実際</t>
    <rPh sb="5" eb="7">
      <t>ガゾウ</t>
    </rPh>
    <rPh sb="12" eb="14">
      <t>カツヨウ</t>
    </rPh>
    <rPh sb="19" eb="21">
      <t>セイギョ</t>
    </rPh>
    <rPh sb="22" eb="24">
      <t>ジッサイ</t>
    </rPh>
    <phoneticPr fontId="4"/>
  </si>
  <si>
    <t>令和4年 5月26日(木)～ 5月27日(金)</t>
    <rPh sb="0" eb="2">
      <t>レイワ</t>
    </rPh>
    <rPh sb="3" eb="4">
      <t>ネン</t>
    </rPh>
    <rPh sb="6" eb="7">
      <t>ガツ</t>
    </rPh>
    <rPh sb="9" eb="10">
      <t>ヒ</t>
    </rPh>
    <rPh sb="11" eb="12">
      <t>キ</t>
    </rPh>
    <rPh sb="16" eb="17">
      <t>ガツ</t>
    </rPh>
    <rPh sb="19" eb="20">
      <t>ヒ</t>
    </rPh>
    <rPh sb="21" eb="22">
      <t>キン</t>
    </rPh>
    <phoneticPr fontId="21"/>
  </si>
  <si>
    <t>マイコンを用いたメカトロニクス教材開発</t>
    <rPh sb="5" eb="6">
      <t>モチ</t>
    </rPh>
    <rPh sb="15" eb="17">
      <t>キョウザイ</t>
    </rPh>
    <rPh sb="17" eb="19">
      <t>カイハツ</t>
    </rPh>
    <phoneticPr fontId="4"/>
  </si>
  <si>
    <t>令和4年 8月29日(月)～ 8月31日(水)</t>
    <rPh sb="0" eb="2">
      <t>レイワ</t>
    </rPh>
    <rPh sb="3" eb="4">
      <t>ネン</t>
    </rPh>
    <rPh sb="6" eb="7">
      <t>ガツ</t>
    </rPh>
    <rPh sb="9" eb="10">
      <t>ヒ</t>
    </rPh>
    <rPh sb="11" eb="12">
      <t>ゲツ</t>
    </rPh>
    <rPh sb="16" eb="17">
      <t>ガツ</t>
    </rPh>
    <rPh sb="19" eb="20">
      <t>ヒ</t>
    </rPh>
    <rPh sb="21" eb="22">
      <t>スイ</t>
    </rPh>
    <phoneticPr fontId="21"/>
  </si>
  <si>
    <t>令和4年 9月 1日(木)～ 9月 2日(金)</t>
    <rPh sb="0" eb="2">
      <t>レイワ</t>
    </rPh>
    <rPh sb="3" eb="4">
      <t>ネン</t>
    </rPh>
    <rPh sb="6" eb="7">
      <t>ガツ</t>
    </rPh>
    <rPh sb="9" eb="10">
      <t>ヒ</t>
    </rPh>
    <rPh sb="11" eb="12">
      <t>モク</t>
    </rPh>
    <rPh sb="16" eb="17">
      <t>ガツ</t>
    </rPh>
    <rPh sb="19" eb="20">
      <t>ヒ</t>
    </rPh>
    <rPh sb="21" eb="22">
      <t>キン</t>
    </rPh>
    <phoneticPr fontId="21"/>
  </si>
  <si>
    <t>メカトロニクス技術の応用</t>
    <rPh sb="10" eb="12">
      <t>オウヨウ</t>
    </rPh>
    <phoneticPr fontId="4"/>
  </si>
  <si>
    <t>令和4年12月21日(水)～12月23日(金）</t>
  </si>
  <si>
    <t>メカトロニクス技術に必要な
電子回路の基礎</t>
    <phoneticPr fontId="16"/>
  </si>
  <si>
    <t>令和5年 3月 7日(火)～ 3月 9日(木)</t>
    <rPh sb="0" eb="2">
      <t>レイワ</t>
    </rPh>
    <rPh sb="3" eb="4">
      <t>ネン</t>
    </rPh>
    <rPh sb="6" eb="7">
      <t>ガツ</t>
    </rPh>
    <rPh sb="9" eb="10">
      <t>ヒ</t>
    </rPh>
    <rPh sb="11" eb="12">
      <t>カ</t>
    </rPh>
    <rPh sb="16" eb="17">
      <t>ガツ</t>
    </rPh>
    <rPh sb="19" eb="20">
      <t>ヒ</t>
    </rPh>
    <rPh sb="21" eb="22">
      <t>モク</t>
    </rPh>
    <phoneticPr fontId="21"/>
  </si>
  <si>
    <t>ARMマイコンを用いたメカトロ技術
（簡易ロボットの設計製作）</t>
    <phoneticPr fontId="16"/>
  </si>
  <si>
    <t>令和4年 9月 6日(火)～ 9月 7日(水)</t>
    <rPh sb="0" eb="2">
      <t>レイワ</t>
    </rPh>
    <rPh sb="3" eb="4">
      <t>ネン</t>
    </rPh>
    <rPh sb="6" eb="7">
      <t>ガツ</t>
    </rPh>
    <rPh sb="9" eb="10">
      <t>ヒ</t>
    </rPh>
    <rPh sb="11" eb="12">
      <t>カ</t>
    </rPh>
    <rPh sb="16" eb="17">
      <t>ガツ</t>
    </rPh>
    <rPh sb="19" eb="20">
      <t>ヒ</t>
    </rPh>
    <rPh sb="21" eb="22">
      <t>スイ</t>
    </rPh>
    <phoneticPr fontId="21"/>
  </si>
  <si>
    <t>令和4年 9月 8日(木)～ 9月 9日(金)</t>
    <rPh sb="0" eb="2">
      <t>レイワ</t>
    </rPh>
    <rPh sb="3" eb="4">
      <t>ネン</t>
    </rPh>
    <rPh sb="6" eb="7">
      <t>ガツ</t>
    </rPh>
    <rPh sb="9" eb="10">
      <t>カ</t>
    </rPh>
    <rPh sb="16" eb="17">
      <t>ガツ</t>
    </rPh>
    <rPh sb="19" eb="20">
      <t>カ</t>
    </rPh>
    <phoneticPr fontId="21"/>
  </si>
  <si>
    <t>空気圧回路の電気制御技術</t>
    <rPh sb="6" eb="12">
      <t>デンキセイギョギジュツ</t>
    </rPh>
    <phoneticPr fontId="4"/>
  </si>
  <si>
    <t>令和4年 9月 5日(月)～ 9月 6日(火)</t>
    <rPh sb="0" eb="2">
      <t>レイワ</t>
    </rPh>
    <rPh sb="3" eb="4">
      <t>ネン</t>
    </rPh>
    <rPh sb="6" eb="7">
      <t>ガツ</t>
    </rPh>
    <rPh sb="9" eb="10">
      <t>ヒ</t>
    </rPh>
    <rPh sb="11" eb="12">
      <t>ゲツ</t>
    </rPh>
    <rPh sb="16" eb="17">
      <t>ガツ</t>
    </rPh>
    <rPh sb="19" eb="20">
      <t>ヒ</t>
    </rPh>
    <rPh sb="21" eb="22">
      <t>カ</t>
    </rPh>
    <phoneticPr fontId="21"/>
  </si>
  <si>
    <t>令和4年 9月15日(木)～ 9月16日(金)</t>
    <rPh sb="0" eb="2">
      <t>レイワ</t>
    </rPh>
    <rPh sb="3" eb="4">
      <t>ネン</t>
    </rPh>
    <rPh sb="6" eb="7">
      <t>ガツ</t>
    </rPh>
    <rPh sb="9" eb="10">
      <t>ヒ</t>
    </rPh>
    <rPh sb="11" eb="12">
      <t>モク</t>
    </rPh>
    <rPh sb="16" eb="17">
      <t>ガツ</t>
    </rPh>
    <rPh sb="19" eb="20">
      <t>ヒ</t>
    </rPh>
    <rPh sb="21" eb="22">
      <t>キン</t>
    </rPh>
    <phoneticPr fontId="21"/>
  </si>
  <si>
    <t>ブラシレスDCモータの設計・製作技術</t>
  </si>
  <si>
    <t>令和4年 9月15日(木)～ 9月16日(金)</t>
  </si>
  <si>
    <t>PLCラダープログラミングの定石</t>
  </si>
  <si>
    <t>令和5年 3月 2日(木)～ 3月 3日(金)</t>
    <rPh sb="0" eb="2">
      <t>レイワ</t>
    </rPh>
    <rPh sb="3" eb="4">
      <t>ネン</t>
    </rPh>
    <rPh sb="6" eb="7">
      <t>ガツ</t>
    </rPh>
    <rPh sb="9" eb="10">
      <t>ヒ</t>
    </rPh>
    <rPh sb="11" eb="12">
      <t>モク</t>
    </rPh>
    <rPh sb="16" eb="17">
      <t>ガツ</t>
    </rPh>
    <rPh sb="19" eb="20">
      <t>ヒ</t>
    </rPh>
    <rPh sb="21" eb="22">
      <t>カネ</t>
    </rPh>
    <phoneticPr fontId="21"/>
  </si>
  <si>
    <t>機械システムのシーケンス制御技術</t>
    <rPh sb="0" eb="2">
      <t>キカイ</t>
    </rPh>
    <rPh sb="12" eb="14">
      <t>セイギョ</t>
    </rPh>
    <rPh sb="14" eb="16">
      <t>ギジュツ</t>
    </rPh>
    <phoneticPr fontId="4"/>
  </si>
  <si>
    <t>令和4年 9月 7日(水)～ 9月 9日(金)</t>
    <rPh sb="0" eb="2">
      <t>レイワ</t>
    </rPh>
    <rPh sb="3" eb="4">
      <t>ネン</t>
    </rPh>
    <rPh sb="6" eb="7">
      <t>ガツ</t>
    </rPh>
    <rPh sb="9" eb="10">
      <t>ヒ</t>
    </rPh>
    <rPh sb="11" eb="12">
      <t>スイ</t>
    </rPh>
    <rPh sb="16" eb="17">
      <t>ガツ</t>
    </rPh>
    <rPh sb="19" eb="20">
      <t>ヒ</t>
    </rPh>
    <rPh sb="21" eb="22">
      <t>キン</t>
    </rPh>
    <phoneticPr fontId="21"/>
  </si>
  <si>
    <t>令和4年 9月12日(月)～ 9月14日(水)</t>
    <rPh sb="0" eb="2">
      <t>レイワ</t>
    </rPh>
    <rPh sb="3" eb="4">
      <t>ネン</t>
    </rPh>
    <rPh sb="6" eb="7">
      <t>ガツ</t>
    </rPh>
    <rPh sb="9" eb="10">
      <t>ヒ</t>
    </rPh>
    <rPh sb="11" eb="12">
      <t>ゲツ</t>
    </rPh>
    <rPh sb="16" eb="17">
      <t>ガツ</t>
    </rPh>
    <rPh sb="19" eb="20">
      <t>ヒ</t>
    </rPh>
    <rPh sb="21" eb="22">
      <t>スイ</t>
    </rPh>
    <phoneticPr fontId="21"/>
  </si>
  <si>
    <t>令和4年 9月12日(月)～ 9月16日(金)</t>
    <rPh sb="0" eb="2">
      <t>レイワ</t>
    </rPh>
    <rPh sb="3" eb="4">
      <t>ネン</t>
    </rPh>
    <rPh sb="6" eb="7">
      <t>ガツ</t>
    </rPh>
    <rPh sb="9" eb="10">
      <t>ヒ</t>
    </rPh>
    <rPh sb="11" eb="12">
      <t>ゲツ</t>
    </rPh>
    <rPh sb="16" eb="17">
      <t>ガツ</t>
    </rPh>
    <rPh sb="19" eb="20">
      <t>ヒ</t>
    </rPh>
    <rPh sb="21" eb="22">
      <t>キン</t>
    </rPh>
    <phoneticPr fontId="21"/>
  </si>
  <si>
    <t>令和4年11月28日(月)～12月 2日(金)</t>
    <rPh sb="0" eb="2">
      <t>レイワ</t>
    </rPh>
    <rPh sb="3" eb="4">
      <t>ネン</t>
    </rPh>
    <rPh sb="6" eb="7">
      <t>ガツ</t>
    </rPh>
    <rPh sb="9" eb="10">
      <t>ヒ</t>
    </rPh>
    <rPh sb="11" eb="12">
      <t>ガツ</t>
    </rPh>
    <rPh sb="16" eb="17">
      <t>ガツ</t>
    </rPh>
    <rPh sb="19" eb="20">
      <t>ヒ</t>
    </rPh>
    <rPh sb="21" eb="22">
      <t>キン</t>
    </rPh>
    <phoneticPr fontId="21"/>
  </si>
  <si>
    <t>令和4年11月 7日(月)～11月 8日(火)</t>
    <rPh sb="0" eb="2">
      <t>レイワ</t>
    </rPh>
    <rPh sb="3" eb="4">
      <t>ネン</t>
    </rPh>
    <rPh sb="6" eb="7">
      <t>ガツ</t>
    </rPh>
    <rPh sb="9" eb="10">
      <t>ヒ</t>
    </rPh>
    <rPh sb="11" eb="12">
      <t>ゲツ</t>
    </rPh>
    <rPh sb="16" eb="17">
      <t>ガツ</t>
    </rPh>
    <rPh sb="19" eb="20">
      <t>ヒ</t>
    </rPh>
    <rPh sb="21" eb="22">
      <t>ヒ</t>
    </rPh>
    <phoneticPr fontId="21"/>
  </si>
  <si>
    <t>太陽電池の基礎技術
(独立型太陽光発電システム)</t>
    <phoneticPr fontId="16"/>
  </si>
  <si>
    <t>令和4年 7月12日(火)～ 7月15日(金)</t>
    <rPh sb="0" eb="2">
      <t>レイワ</t>
    </rPh>
    <rPh sb="3" eb="4">
      <t>ネン</t>
    </rPh>
    <rPh sb="6" eb="7">
      <t>ガツ</t>
    </rPh>
    <rPh sb="9" eb="10">
      <t>ヒ</t>
    </rPh>
    <rPh sb="11" eb="12">
      <t>ヒ</t>
    </rPh>
    <rPh sb="16" eb="17">
      <t>ガツ</t>
    </rPh>
    <rPh sb="19" eb="20">
      <t>ヒ</t>
    </rPh>
    <rPh sb="21" eb="22">
      <t>キン</t>
    </rPh>
    <phoneticPr fontId="21"/>
  </si>
  <si>
    <t>環境・エネルギー有効利用技術</t>
  </si>
  <si>
    <t>令和4年11月28日(月)～11月29日(火)</t>
    <rPh sb="0" eb="2">
      <t>レイワ</t>
    </rPh>
    <rPh sb="3" eb="4">
      <t>ネン</t>
    </rPh>
    <rPh sb="6" eb="7">
      <t>ガツ</t>
    </rPh>
    <rPh sb="9" eb="10">
      <t>ヒ</t>
    </rPh>
    <rPh sb="11" eb="12">
      <t>ガツ</t>
    </rPh>
    <rPh sb="16" eb="17">
      <t>ガツ</t>
    </rPh>
    <rPh sb="19" eb="20">
      <t>ヒ</t>
    </rPh>
    <rPh sb="21" eb="22">
      <t>カ</t>
    </rPh>
    <phoneticPr fontId="21"/>
  </si>
  <si>
    <t>令和4年11月30日(水)～12月 1日(木)</t>
    <rPh sb="0" eb="2">
      <t>レイワ</t>
    </rPh>
    <rPh sb="3" eb="4">
      <t>ネン</t>
    </rPh>
    <rPh sb="6" eb="7">
      <t>ガツ</t>
    </rPh>
    <rPh sb="9" eb="10">
      <t>ヒ</t>
    </rPh>
    <rPh sb="11" eb="12">
      <t>スイ</t>
    </rPh>
    <rPh sb="16" eb="17">
      <t>ガツ</t>
    </rPh>
    <rPh sb="19" eb="20">
      <t>ヒ</t>
    </rPh>
    <rPh sb="21" eb="22">
      <t>モク</t>
    </rPh>
    <phoneticPr fontId="21"/>
  </si>
  <si>
    <t>燃料電池の基礎</t>
    <rPh sb="0" eb="4">
      <t>ネンリョウデンチ</t>
    </rPh>
    <rPh sb="5" eb="7">
      <t>キソ</t>
    </rPh>
    <phoneticPr fontId="4"/>
  </si>
  <si>
    <t>令和4年 6月21日(火)～ 6月24日(金)</t>
    <rPh sb="0" eb="2">
      <t>レイワ</t>
    </rPh>
    <rPh sb="3" eb="4">
      <t>ネン</t>
    </rPh>
    <rPh sb="6" eb="7">
      <t>ガツ</t>
    </rPh>
    <rPh sb="9" eb="10">
      <t>ヒ</t>
    </rPh>
    <rPh sb="11" eb="12">
      <t>カ</t>
    </rPh>
    <rPh sb="16" eb="17">
      <t>ガツ</t>
    </rPh>
    <rPh sb="19" eb="20">
      <t>ヒ</t>
    </rPh>
    <rPh sb="21" eb="22">
      <t>キン</t>
    </rPh>
    <phoneticPr fontId="21"/>
  </si>
  <si>
    <t>技能・技術実践研修（電子情報）</t>
    <rPh sb="10" eb="12">
      <t>デンシ</t>
    </rPh>
    <rPh sb="12" eb="14">
      <t>ジョウホウ</t>
    </rPh>
    <phoneticPr fontId="16"/>
  </si>
  <si>
    <t>ルータとスイッチによるネットワーキング</t>
  </si>
  <si>
    <t>令和4年 8月29日(月)～ 8月30日(火)</t>
    <rPh sb="0" eb="2">
      <t>レイワ</t>
    </rPh>
    <rPh sb="3" eb="4">
      <t>ネン</t>
    </rPh>
    <rPh sb="6" eb="7">
      <t>ガツ</t>
    </rPh>
    <rPh sb="9" eb="10">
      <t>ヒ</t>
    </rPh>
    <rPh sb="11" eb="12">
      <t>ゲツ</t>
    </rPh>
    <rPh sb="16" eb="17">
      <t>ガツ</t>
    </rPh>
    <rPh sb="19" eb="20">
      <t>ヒ</t>
    </rPh>
    <rPh sb="21" eb="22">
      <t>カ</t>
    </rPh>
    <phoneticPr fontId="21"/>
  </si>
  <si>
    <t>令和4年 8月31日(水)～ 9月 2日(金)</t>
    <rPh sb="0" eb="2">
      <t>レイワ</t>
    </rPh>
    <rPh sb="1" eb="2">
      <t>ワ</t>
    </rPh>
    <rPh sb="3" eb="4">
      <t>ネン</t>
    </rPh>
    <rPh sb="6" eb="7">
      <t>ガツ</t>
    </rPh>
    <rPh sb="9" eb="10">
      <t>ヒ</t>
    </rPh>
    <rPh sb="11" eb="12">
      <t>スイ</t>
    </rPh>
    <rPh sb="16" eb="17">
      <t>ガツ</t>
    </rPh>
    <rPh sb="19" eb="20">
      <t>ヒ</t>
    </rPh>
    <rPh sb="21" eb="22">
      <t>キン</t>
    </rPh>
    <phoneticPr fontId="21"/>
  </si>
  <si>
    <t>Ｌｉｎｕｘによるインターネットサーバ構築
技術</t>
    <phoneticPr fontId="16"/>
  </si>
  <si>
    <t>令和4年11月21日(月)～11月22日(火)</t>
    <rPh sb="0" eb="2">
      <t>レイワ</t>
    </rPh>
    <rPh sb="3" eb="4">
      <t>ネン</t>
    </rPh>
    <rPh sb="6" eb="7">
      <t>ガツ</t>
    </rPh>
    <rPh sb="9" eb="10">
      <t>ヒ</t>
    </rPh>
    <rPh sb="11" eb="12">
      <t>ゲツ</t>
    </rPh>
    <rPh sb="16" eb="17">
      <t>ガツ</t>
    </rPh>
    <rPh sb="19" eb="20">
      <t>ヒ</t>
    </rPh>
    <rPh sb="21" eb="22">
      <t>ヒ</t>
    </rPh>
    <phoneticPr fontId="21"/>
  </si>
  <si>
    <t>令和4年 6月 6日(月)～ 6月 7日(火)</t>
    <rPh sb="0" eb="2">
      <t>レイワ</t>
    </rPh>
    <rPh sb="3" eb="4">
      <t>ネン</t>
    </rPh>
    <rPh sb="6" eb="7">
      <t>ガツ</t>
    </rPh>
    <rPh sb="9" eb="10">
      <t>ヒ</t>
    </rPh>
    <rPh sb="11" eb="12">
      <t>ゲツ</t>
    </rPh>
    <rPh sb="16" eb="17">
      <t>ガツ</t>
    </rPh>
    <rPh sb="19" eb="20">
      <t>ヒ</t>
    </rPh>
    <rPh sb="21" eb="22">
      <t>ヒ</t>
    </rPh>
    <phoneticPr fontId="21"/>
  </si>
  <si>
    <t>太陽光発電用パワーコンディショナの基礎</t>
    <rPh sb="0" eb="6">
      <t>タイヨウコウハツデンヨウ</t>
    </rPh>
    <rPh sb="17" eb="19">
      <t>キソ</t>
    </rPh>
    <phoneticPr fontId="4"/>
  </si>
  <si>
    <t>令和4年 6月 8日(水)～ 6月10日(金)</t>
    <rPh sb="0" eb="2">
      <t>レイワ</t>
    </rPh>
    <rPh sb="3" eb="4">
      <t>ネン</t>
    </rPh>
    <rPh sb="6" eb="7">
      <t>ガツ</t>
    </rPh>
    <rPh sb="9" eb="10">
      <t>ヒ</t>
    </rPh>
    <rPh sb="11" eb="12">
      <t>スイ</t>
    </rPh>
    <rPh sb="16" eb="17">
      <t>ガツ</t>
    </rPh>
    <rPh sb="19" eb="20">
      <t>ヒ</t>
    </rPh>
    <rPh sb="21" eb="22">
      <t>キン</t>
    </rPh>
    <phoneticPr fontId="21"/>
  </si>
  <si>
    <t>太陽光発電用系統連系インバータ技術</t>
    <rPh sb="0" eb="6">
      <t>タイヨウコウハツデンヨウ</t>
    </rPh>
    <rPh sb="6" eb="10">
      <t>ケイトウレンケイ</t>
    </rPh>
    <rPh sb="15" eb="17">
      <t>ギジュツ</t>
    </rPh>
    <phoneticPr fontId="4"/>
  </si>
  <si>
    <t>太陽光発電システムの課題実習指導技術</t>
    <phoneticPr fontId="16"/>
  </si>
  <si>
    <t>令和4年 8月18日(木)～ 8月19日(金)</t>
    <rPh sb="0" eb="2">
      <t>レイワ</t>
    </rPh>
    <rPh sb="3" eb="4">
      <t>ネン</t>
    </rPh>
    <rPh sb="6" eb="7">
      <t>ガツ</t>
    </rPh>
    <rPh sb="9" eb="10">
      <t>ヒ</t>
    </rPh>
    <rPh sb="11" eb="12">
      <t>モク</t>
    </rPh>
    <rPh sb="16" eb="17">
      <t>ガツ</t>
    </rPh>
    <rPh sb="19" eb="20">
      <t>ヒ</t>
    </rPh>
    <rPh sb="21" eb="22">
      <t>キン</t>
    </rPh>
    <phoneticPr fontId="21"/>
  </si>
  <si>
    <t>令和4年12月 1日(木)～12月 2日(金)</t>
    <rPh sb="0" eb="2">
      <t>レイワ</t>
    </rPh>
    <rPh sb="3" eb="4">
      <t>ネン</t>
    </rPh>
    <rPh sb="6" eb="7">
      <t>ガツ</t>
    </rPh>
    <rPh sb="9" eb="10">
      <t>ヒ</t>
    </rPh>
    <rPh sb="11" eb="12">
      <t>モク</t>
    </rPh>
    <rPh sb="16" eb="17">
      <t>ガツ</t>
    </rPh>
    <rPh sb="19" eb="20">
      <t>ヒ</t>
    </rPh>
    <rPh sb="21" eb="22">
      <t>キン</t>
    </rPh>
    <phoneticPr fontId="21"/>
  </si>
  <si>
    <t>令和4年 6月16日(木)～ 6月17日(金)</t>
  </si>
  <si>
    <t>電気工事施工技術と求められる技能</t>
  </si>
  <si>
    <t>電気工事施工技術（木造編）</t>
  </si>
  <si>
    <t>令和5年 1月24日(火)～ 1月25日(水)</t>
    <rPh sb="0" eb="2">
      <t>レイワ</t>
    </rPh>
    <rPh sb="3" eb="4">
      <t>ネン</t>
    </rPh>
    <rPh sb="6" eb="7">
      <t>ガツ</t>
    </rPh>
    <rPh sb="9" eb="10">
      <t>ヒ</t>
    </rPh>
    <rPh sb="16" eb="17">
      <t>ガツ</t>
    </rPh>
    <rPh sb="19" eb="20">
      <t>ヒ</t>
    </rPh>
    <rPh sb="21" eb="22">
      <t>スイ</t>
    </rPh>
    <phoneticPr fontId="21"/>
  </si>
  <si>
    <t>令和5年 1月26日(木)～ 1月27日(金)</t>
    <rPh sb="0" eb="2">
      <t>レイワ</t>
    </rPh>
    <rPh sb="3" eb="4">
      <t>ネン</t>
    </rPh>
    <rPh sb="6" eb="7">
      <t>ガツ</t>
    </rPh>
    <rPh sb="9" eb="10">
      <t>ヒ</t>
    </rPh>
    <rPh sb="11" eb="12">
      <t>モク</t>
    </rPh>
    <rPh sb="16" eb="17">
      <t>ガツ</t>
    </rPh>
    <rPh sb="19" eb="20">
      <t>ヒ</t>
    </rPh>
    <rPh sb="21" eb="22">
      <t>キン</t>
    </rPh>
    <phoneticPr fontId="21"/>
  </si>
  <si>
    <t>令和5年 3月13日(月)～ 3月14日(火)</t>
    <rPh sb="0" eb="2">
      <t>レイワ</t>
    </rPh>
    <rPh sb="3" eb="4">
      <t>ネン</t>
    </rPh>
    <rPh sb="6" eb="7">
      <t>ガツ</t>
    </rPh>
    <rPh sb="9" eb="10">
      <t>ヒ</t>
    </rPh>
    <rPh sb="11" eb="12">
      <t>ゲツ</t>
    </rPh>
    <rPh sb="16" eb="17">
      <t>ガツ</t>
    </rPh>
    <rPh sb="19" eb="20">
      <t>ヒ</t>
    </rPh>
    <rPh sb="21" eb="22">
      <t>カ</t>
    </rPh>
    <phoneticPr fontId="21"/>
  </si>
  <si>
    <t>令和4年 7月25日(月)～ 7月28日(木)</t>
    <rPh sb="0" eb="2">
      <t>レイワ</t>
    </rPh>
    <rPh sb="3" eb="4">
      <t>ネン</t>
    </rPh>
    <rPh sb="6" eb="7">
      <t>ガツ</t>
    </rPh>
    <rPh sb="9" eb="10">
      <t>ヒ</t>
    </rPh>
    <rPh sb="11" eb="12">
      <t>ゲツ</t>
    </rPh>
    <rPh sb="16" eb="17">
      <t>ガツ</t>
    </rPh>
    <rPh sb="19" eb="20">
      <t>ヒ</t>
    </rPh>
    <rPh sb="21" eb="22">
      <t>モク</t>
    </rPh>
    <phoneticPr fontId="21"/>
  </si>
  <si>
    <t>冷凍空調設備（ルームエアコン編）</t>
  </si>
  <si>
    <t>令和4年11月14日(月)～11月18日(金)</t>
    <rPh sb="0" eb="2">
      <t>レイワ</t>
    </rPh>
    <rPh sb="3" eb="4">
      <t>ネン</t>
    </rPh>
    <rPh sb="6" eb="7">
      <t>ガツ</t>
    </rPh>
    <rPh sb="9" eb="10">
      <t>ヒ</t>
    </rPh>
    <rPh sb="11" eb="12">
      <t>ゲツ</t>
    </rPh>
    <rPh sb="16" eb="17">
      <t>ガツ</t>
    </rPh>
    <rPh sb="19" eb="20">
      <t>ヒ</t>
    </rPh>
    <rPh sb="21" eb="22">
      <t>キン</t>
    </rPh>
    <phoneticPr fontId="21"/>
  </si>
  <si>
    <t>自動火災警報装置の設計・施工・検査技術</t>
    <rPh sb="0" eb="4">
      <t>ジドウカサイ</t>
    </rPh>
    <rPh sb="4" eb="6">
      <t>ケイホウ</t>
    </rPh>
    <rPh sb="6" eb="8">
      <t>ソウチ</t>
    </rPh>
    <rPh sb="9" eb="11">
      <t>セッケイ</t>
    </rPh>
    <rPh sb="12" eb="14">
      <t>セコウ</t>
    </rPh>
    <rPh sb="15" eb="19">
      <t>ケンサギジュツ</t>
    </rPh>
    <phoneticPr fontId="4"/>
  </si>
  <si>
    <t>令和4年 8月 1日(月)～ 8月 2日(火)</t>
    <rPh sb="0" eb="2">
      <t>レイワ</t>
    </rPh>
    <rPh sb="3" eb="4">
      <t>ネン</t>
    </rPh>
    <rPh sb="6" eb="7">
      <t>ガツ</t>
    </rPh>
    <rPh sb="9" eb="10">
      <t>ヒ</t>
    </rPh>
    <rPh sb="11" eb="12">
      <t>ツキ</t>
    </rPh>
    <rPh sb="16" eb="17">
      <t>ガツ</t>
    </rPh>
    <rPh sb="19" eb="20">
      <t>ヒ</t>
    </rPh>
    <rPh sb="21" eb="22">
      <t>ヒ</t>
    </rPh>
    <phoneticPr fontId="21"/>
  </si>
  <si>
    <t>振動による機械の状態監視と診断
（一般測定技術編）</t>
    <phoneticPr fontId="16"/>
  </si>
  <si>
    <t>令和4年 8月 3日(水)～ 8月 5日(金)</t>
    <rPh sb="0" eb="2">
      <t>レイワ</t>
    </rPh>
    <rPh sb="3" eb="4">
      <t>ネン</t>
    </rPh>
    <rPh sb="6" eb="7">
      <t>ガツ</t>
    </rPh>
    <rPh sb="9" eb="10">
      <t>ヒ</t>
    </rPh>
    <rPh sb="11" eb="12">
      <t>スイ</t>
    </rPh>
    <rPh sb="16" eb="17">
      <t>ガツ</t>
    </rPh>
    <rPh sb="19" eb="20">
      <t>ヒ</t>
    </rPh>
    <rPh sb="21" eb="22">
      <t>キン</t>
    </rPh>
    <phoneticPr fontId="21"/>
  </si>
  <si>
    <t>振動による機械の状態監視と診断
（現象解説編）</t>
    <phoneticPr fontId="16"/>
  </si>
  <si>
    <t>令和4年 8月15日(月)～ 8月17日(水)</t>
    <rPh sb="0" eb="2">
      <t>レイワ</t>
    </rPh>
    <rPh sb="3" eb="4">
      <t>ネン</t>
    </rPh>
    <rPh sb="6" eb="7">
      <t>ガツ</t>
    </rPh>
    <rPh sb="9" eb="10">
      <t>ヒ</t>
    </rPh>
    <rPh sb="11" eb="12">
      <t>ツキ</t>
    </rPh>
    <rPh sb="16" eb="17">
      <t>ガツ</t>
    </rPh>
    <rPh sb="19" eb="20">
      <t>ヒ</t>
    </rPh>
    <rPh sb="21" eb="22">
      <t>スイ</t>
    </rPh>
    <phoneticPr fontId="21"/>
  </si>
  <si>
    <t>簡易システム自作による振動解析</t>
    <rPh sb="0" eb="2">
      <t>カンイ</t>
    </rPh>
    <rPh sb="6" eb="8">
      <t>ジサク</t>
    </rPh>
    <phoneticPr fontId="4"/>
  </si>
  <si>
    <t>令和4年 8月22日(月)～ 8月24日(水)</t>
    <rPh sb="0" eb="2">
      <t>レイワ</t>
    </rPh>
    <rPh sb="3" eb="4">
      <t>ネン</t>
    </rPh>
    <rPh sb="6" eb="7">
      <t>ガツ</t>
    </rPh>
    <rPh sb="9" eb="10">
      <t>ヒ</t>
    </rPh>
    <rPh sb="11" eb="12">
      <t>ツキ</t>
    </rPh>
    <rPh sb="16" eb="17">
      <t>ガツ</t>
    </rPh>
    <rPh sb="19" eb="20">
      <t>ヒ</t>
    </rPh>
    <rPh sb="21" eb="22">
      <t>スイ</t>
    </rPh>
    <phoneticPr fontId="21"/>
  </si>
  <si>
    <t>FFTの原理と計測活用法</t>
  </si>
  <si>
    <t>福岡職業能力開発促進
センター</t>
    <phoneticPr fontId="16"/>
  </si>
  <si>
    <t>令和4年 9月29日(木)～ 9月30日(金)</t>
    <rPh sb="9" eb="10">
      <t>ヒ</t>
    </rPh>
    <rPh sb="11" eb="12">
      <t>キ</t>
    </rPh>
    <rPh sb="16" eb="17">
      <t>ガツ</t>
    </rPh>
    <rPh sb="19" eb="20">
      <t>ヒ</t>
    </rPh>
    <rPh sb="21" eb="22">
      <t>キン</t>
    </rPh>
    <phoneticPr fontId="21"/>
  </si>
  <si>
    <t>機械補修技能（チームワークによる
センタリング技能）</t>
    <phoneticPr fontId="16"/>
  </si>
  <si>
    <t>令和4年10月17日(月)～10月20日(木)</t>
    <rPh sb="0" eb="2">
      <t>レイワ</t>
    </rPh>
    <rPh sb="3" eb="4">
      <t>ネン</t>
    </rPh>
    <rPh sb="6" eb="7">
      <t>ガツ</t>
    </rPh>
    <rPh sb="9" eb="10">
      <t>ヒ</t>
    </rPh>
    <rPh sb="11" eb="12">
      <t>ゲツ</t>
    </rPh>
    <rPh sb="16" eb="17">
      <t>ガツ</t>
    </rPh>
    <rPh sb="19" eb="20">
      <t>ヒ</t>
    </rPh>
    <rPh sb="21" eb="22">
      <t>キ</t>
    </rPh>
    <phoneticPr fontId="21"/>
  </si>
  <si>
    <t>生産現場における生産設備の見方・設備保全の確立手法～現場に必要な設備保全の考え方～</t>
  </si>
  <si>
    <t>令和5年 3月13日(月)～ 3月16日(木)</t>
    <rPh sb="0" eb="2">
      <t>レイワ</t>
    </rPh>
    <rPh sb="3" eb="4">
      <t>ネン</t>
    </rPh>
    <rPh sb="6" eb="7">
      <t>ガツ</t>
    </rPh>
    <rPh sb="9" eb="10">
      <t>ヒ</t>
    </rPh>
    <rPh sb="11" eb="12">
      <t>ゲツ</t>
    </rPh>
    <rPh sb="16" eb="17">
      <t>ガツ</t>
    </rPh>
    <rPh sb="19" eb="20">
      <t>ヒ</t>
    </rPh>
    <rPh sb="21" eb="22">
      <t>キ</t>
    </rPh>
    <phoneticPr fontId="21"/>
  </si>
  <si>
    <t>令和4年 5月16日(月)～ 5月18日(水)</t>
    <rPh sb="0" eb="2">
      <t>レイワ</t>
    </rPh>
    <rPh sb="3" eb="4">
      <t>ネン</t>
    </rPh>
    <rPh sb="6" eb="7">
      <t>ガツ</t>
    </rPh>
    <rPh sb="9" eb="10">
      <t>ニチ</t>
    </rPh>
    <rPh sb="16" eb="17">
      <t>ガツ</t>
    </rPh>
    <rPh sb="19" eb="20">
      <t>ニチ</t>
    </rPh>
    <phoneticPr fontId="21"/>
  </si>
  <si>
    <t>令和4年 6月 2日(木)～ 6月 3日(金)</t>
    <rPh sb="0" eb="2">
      <t>レイワ</t>
    </rPh>
    <rPh sb="11" eb="12">
      <t>モク</t>
    </rPh>
    <rPh sb="21" eb="22">
      <t>キン</t>
    </rPh>
    <phoneticPr fontId="21"/>
  </si>
  <si>
    <t>令和4年10月 6日(木)～10月 7日(金)</t>
    <rPh sb="0" eb="2">
      <t>レイワ</t>
    </rPh>
    <rPh sb="3" eb="4">
      <t>ネン</t>
    </rPh>
    <rPh sb="6" eb="7">
      <t>ガツ</t>
    </rPh>
    <rPh sb="9" eb="10">
      <t>ヒ</t>
    </rPh>
    <rPh sb="11" eb="12">
      <t>モク</t>
    </rPh>
    <rPh sb="16" eb="17">
      <t>ガツ</t>
    </rPh>
    <rPh sb="19" eb="20">
      <t>ヒ</t>
    </rPh>
    <rPh sb="21" eb="22">
      <t>キン</t>
    </rPh>
    <phoneticPr fontId="21"/>
  </si>
  <si>
    <t>令和4年 7月25日(月)～ 7月27日(水)</t>
    <rPh sb="0" eb="2">
      <t>レイワ</t>
    </rPh>
    <rPh sb="3" eb="4">
      <t>ネン</t>
    </rPh>
    <rPh sb="6" eb="7">
      <t>ガツ</t>
    </rPh>
    <rPh sb="9" eb="10">
      <t>ヒ</t>
    </rPh>
    <rPh sb="11" eb="12">
      <t>ゲツ</t>
    </rPh>
    <rPh sb="16" eb="17">
      <t>ガツ</t>
    </rPh>
    <rPh sb="19" eb="20">
      <t>ヒ</t>
    </rPh>
    <rPh sb="21" eb="22">
      <t>ミズ</t>
    </rPh>
    <phoneticPr fontId="21"/>
  </si>
  <si>
    <t>ビル管理のための室内空気環境計測技術</t>
  </si>
  <si>
    <r>
      <t>令和4年10月13日(木)～</t>
    </r>
    <r>
      <rPr>
        <sz val="11"/>
        <color theme="1"/>
        <rFont val="ＭＳ ゴシック"/>
        <family val="3"/>
        <charset val="128"/>
      </rPr>
      <t>10月14日(金)</t>
    </r>
    <rPh sb="0" eb="2">
      <t>レイワ</t>
    </rPh>
    <rPh sb="3" eb="4">
      <t>ネン</t>
    </rPh>
    <rPh sb="6" eb="7">
      <t>ガツ</t>
    </rPh>
    <rPh sb="9" eb="10">
      <t>ヒ</t>
    </rPh>
    <rPh sb="16" eb="17">
      <t>ガツ</t>
    </rPh>
    <rPh sb="19" eb="20">
      <t>ヒ</t>
    </rPh>
    <rPh sb="21" eb="22">
      <t>キン</t>
    </rPh>
    <phoneticPr fontId="21"/>
  </si>
  <si>
    <t>ZEBを目指したオフィスビルの
省エネルギー技術</t>
    <phoneticPr fontId="16"/>
  </si>
  <si>
    <t>オンライン（各施設）</t>
  </si>
  <si>
    <t>令和4年12月 8日(木)～12月 9日(金)</t>
    <rPh sb="0" eb="2">
      <t>レイワ</t>
    </rPh>
    <rPh sb="3" eb="4">
      <t>ネン</t>
    </rPh>
    <rPh sb="6" eb="7">
      <t>ガツ</t>
    </rPh>
    <rPh sb="9" eb="10">
      <t>ヒ</t>
    </rPh>
    <rPh sb="11" eb="12">
      <t>キ</t>
    </rPh>
    <rPh sb="16" eb="17">
      <t>ガツ</t>
    </rPh>
    <rPh sb="19" eb="20">
      <t>ヒ</t>
    </rPh>
    <rPh sb="21" eb="22">
      <t>キン</t>
    </rPh>
    <phoneticPr fontId="21"/>
  </si>
  <si>
    <t>令和5年 3月 2日(木)～ 3月 3日(金)</t>
    <rPh sb="0" eb="2">
      <t>レイワ</t>
    </rPh>
    <rPh sb="3" eb="4">
      <t>ネン</t>
    </rPh>
    <rPh sb="6" eb="7">
      <t>ガツ</t>
    </rPh>
    <rPh sb="9" eb="10">
      <t>ヒ</t>
    </rPh>
    <rPh sb="11" eb="12">
      <t>キ</t>
    </rPh>
    <rPh sb="16" eb="17">
      <t>ガツ</t>
    </rPh>
    <rPh sb="19" eb="20">
      <t>ヒ</t>
    </rPh>
    <rPh sb="21" eb="22">
      <t>キン</t>
    </rPh>
    <phoneticPr fontId="21"/>
  </si>
  <si>
    <t>令和4年11月17日(木)～11月18日(金)</t>
    <rPh sb="0" eb="2">
      <t>レイワ</t>
    </rPh>
    <rPh sb="3" eb="4">
      <t>ネン</t>
    </rPh>
    <rPh sb="6" eb="7">
      <t>ガツ</t>
    </rPh>
    <rPh sb="9" eb="10">
      <t>ニチ</t>
    </rPh>
    <rPh sb="11" eb="12">
      <t>キ</t>
    </rPh>
    <rPh sb="16" eb="17">
      <t>ガツ</t>
    </rPh>
    <rPh sb="19" eb="20">
      <t>ニチ</t>
    </rPh>
    <rPh sb="21" eb="22">
      <t>キン</t>
    </rPh>
    <phoneticPr fontId="21"/>
  </si>
  <si>
    <t>設計技術者に対する機械安全教育
(機械の安全化と国際安全規格編）</t>
    <phoneticPr fontId="16"/>
  </si>
  <si>
    <r>
      <t>令和5年 1月12日(木)～</t>
    </r>
    <r>
      <rPr>
        <sz val="11"/>
        <color theme="1"/>
        <rFont val="ＭＳ ゴシック"/>
        <family val="3"/>
        <charset val="128"/>
      </rPr>
      <t xml:space="preserve"> 1月13日(金)</t>
    </r>
    <rPh sb="0" eb="2">
      <t>レイワ</t>
    </rPh>
    <rPh sb="3" eb="4">
      <t>ネン</t>
    </rPh>
    <rPh sb="6" eb="7">
      <t>ガツ</t>
    </rPh>
    <rPh sb="9" eb="10">
      <t>ヒ</t>
    </rPh>
    <rPh sb="11" eb="12">
      <t>キ</t>
    </rPh>
    <rPh sb="16" eb="17">
      <t>ガツ</t>
    </rPh>
    <rPh sb="19" eb="20">
      <t>ヒ</t>
    </rPh>
    <rPh sb="21" eb="22">
      <t>キン</t>
    </rPh>
    <phoneticPr fontId="21"/>
  </si>
  <si>
    <t>設計技術者に対する機械安全教育
（機械安全におけるリスク低減編）</t>
    <phoneticPr fontId="16"/>
  </si>
  <si>
    <t>令和5年 2月 8日(水)～ 2月 9日(木)</t>
    <rPh sb="0" eb="2">
      <t>レイワ</t>
    </rPh>
    <rPh sb="3" eb="4">
      <t>ネン</t>
    </rPh>
    <rPh sb="6" eb="7">
      <t>ガツ</t>
    </rPh>
    <rPh sb="9" eb="10">
      <t>ヒ</t>
    </rPh>
    <rPh sb="11" eb="12">
      <t>ミズ</t>
    </rPh>
    <rPh sb="16" eb="17">
      <t>ガツ</t>
    </rPh>
    <rPh sb="19" eb="20">
      <t>ヒ</t>
    </rPh>
    <rPh sb="21" eb="22">
      <t>キ</t>
    </rPh>
    <phoneticPr fontId="21"/>
  </si>
  <si>
    <t>設計技術者に対する機械安全教育
(リスクアセスメントの実践と妥当性確認編)</t>
    <phoneticPr fontId="16"/>
  </si>
  <si>
    <t>設計技術者に対する機械安全教育
（機械安全における電気制御システム編）</t>
    <phoneticPr fontId="16"/>
  </si>
  <si>
    <t>技能・技術実践研修（共通）</t>
    <rPh sb="10" eb="12">
      <t>キョウツウ</t>
    </rPh>
    <phoneticPr fontId="16"/>
  </si>
  <si>
    <t>New</t>
  </si>
  <si>
    <t>令和4年 6月 2日(木)～ 6月 3日(金)</t>
    <rPh sb="0" eb="2">
      <t>レイワ</t>
    </rPh>
    <rPh sb="3" eb="4">
      <t>ネン</t>
    </rPh>
    <rPh sb="6" eb="7">
      <t>ガツ</t>
    </rPh>
    <rPh sb="9" eb="10">
      <t>ヒ</t>
    </rPh>
    <rPh sb="11" eb="12">
      <t>モク</t>
    </rPh>
    <rPh sb="16" eb="17">
      <t>ガツ</t>
    </rPh>
    <rPh sb="19" eb="20">
      <t>ヒ</t>
    </rPh>
    <rPh sb="21" eb="22">
      <t>キン</t>
    </rPh>
    <phoneticPr fontId="21"/>
  </si>
  <si>
    <t>パナソニック株式会社
エレクトリックワークス社
（大阪府門真市）</t>
    <phoneticPr fontId="16"/>
  </si>
  <si>
    <t>スマートホームの最新動向と実際
－IoT評価ハウス実習－</t>
    <phoneticPr fontId="16"/>
  </si>
  <si>
    <t>令和4年11月10日(木)～11月11日(金)</t>
    <rPh sb="0" eb="2">
      <t>レイワ</t>
    </rPh>
    <rPh sb="3" eb="4">
      <t>ネン</t>
    </rPh>
    <rPh sb="6" eb="7">
      <t>ガツ</t>
    </rPh>
    <rPh sb="9" eb="10">
      <t>ヒ</t>
    </rPh>
    <rPh sb="11" eb="12">
      <t>モク</t>
    </rPh>
    <rPh sb="16" eb="17">
      <t>ガツ</t>
    </rPh>
    <rPh sb="19" eb="20">
      <t>ヒ</t>
    </rPh>
    <rPh sb="21" eb="22">
      <t>キン</t>
    </rPh>
    <phoneticPr fontId="21"/>
  </si>
  <si>
    <t>オンライン(各施設)</t>
  </si>
  <si>
    <t>Pythonによる科学技術計算入門</t>
  </si>
  <si>
    <t>令和4年 6月16日(木)～ 6月17日(金)</t>
    <rPh sb="0" eb="2">
      <t>レイワ</t>
    </rPh>
    <rPh sb="3" eb="4">
      <t>ネン</t>
    </rPh>
    <rPh sb="6" eb="7">
      <t>ガツ</t>
    </rPh>
    <rPh sb="9" eb="10">
      <t>ヒ</t>
    </rPh>
    <rPh sb="11" eb="12">
      <t>モク</t>
    </rPh>
    <rPh sb="16" eb="17">
      <t>ガツ</t>
    </rPh>
    <rPh sb="19" eb="20">
      <t>ヒ</t>
    </rPh>
    <rPh sb="21" eb="22">
      <t>キン</t>
    </rPh>
    <phoneticPr fontId="21"/>
  </si>
  <si>
    <t>Pythonで学ぶ機械学習の仕組み</t>
  </si>
  <si>
    <t>令和4年 6月20日(月)～ 6月21日(火)</t>
    <rPh sb="0" eb="2">
      <t>レイワ</t>
    </rPh>
    <rPh sb="3" eb="4">
      <t>ネン</t>
    </rPh>
    <rPh sb="6" eb="7">
      <t>ガツ</t>
    </rPh>
    <rPh sb="9" eb="10">
      <t>ヒ</t>
    </rPh>
    <rPh sb="11" eb="12">
      <t>ゲツ</t>
    </rPh>
    <rPh sb="16" eb="17">
      <t>ガツ</t>
    </rPh>
    <rPh sb="19" eb="20">
      <t>ヒ</t>
    </rPh>
    <rPh sb="21" eb="22">
      <t>ヒ</t>
    </rPh>
    <phoneticPr fontId="21"/>
  </si>
  <si>
    <t>使いやすさを追求するための
知識・技術の基本体系</t>
    <phoneticPr fontId="16"/>
  </si>
  <si>
    <t>令和4年 6月22日(水)～ 6月23日(木)</t>
    <rPh sb="0" eb="2">
      <t>レイワ</t>
    </rPh>
    <rPh sb="3" eb="4">
      <t>ネン</t>
    </rPh>
    <rPh sb="6" eb="7">
      <t>ガツ</t>
    </rPh>
    <rPh sb="9" eb="10">
      <t>ヒ</t>
    </rPh>
    <rPh sb="11" eb="12">
      <t>スイ</t>
    </rPh>
    <rPh sb="16" eb="17">
      <t>ガツ</t>
    </rPh>
    <rPh sb="19" eb="20">
      <t>ヒ</t>
    </rPh>
    <rPh sb="21" eb="22">
      <t>モク</t>
    </rPh>
    <phoneticPr fontId="21"/>
  </si>
  <si>
    <t>使いやすさを追求するための
知識・技術（生体計測実習編）</t>
    <phoneticPr fontId="16"/>
  </si>
  <si>
    <t>モーションキャプチャーの概要と操作</t>
  </si>
  <si>
    <t>令和4年 8月22日(月)～ 8月23日(火)</t>
    <rPh sb="0" eb="2">
      <t>レイワ</t>
    </rPh>
    <rPh sb="3" eb="4">
      <t>ネン</t>
    </rPh>
    <rPh sb="6" eb="7">
      <t>ガツ</t>
    </rPh>
    <rPh sb="9" eb="10">
      <t>ヒ</t>
    </rPh>
    <rPh sb="11" eb="12">
      <t>ゲツ</t>
    </rPh>
    <rPh sb="16" eb="17">
      <t>ガツ</t>
    </rPh>
    <rPh sb="19" eb="20">
      <t>ヒ</t>
    </rPh>
    <rPh sb="21" eb="22">
      <t>ヒ</t>
    </rPh>
    <phoneticPr fontId="21"/>
  </si>
  <si>
    <t>ディープラーニングの基礎とその活用</t>
    <rPh sb="10" eb="12">
      <t>キソ</t>
    </rPh>
    <rPh sb="15" eb="17">
      <t>カツヨウ</t>
    </rPh>
    <phoneticPr fontId="4"/>
  </si>
  <si>
    <t>令和4年 8月23日(火)～ 8月24日(水)</t>
    <rPh sb="0" eb="2">
      <t>レイワ</t>
    </rPh>
    <rPh sb="3" eb="4">
      <t>ネン</t>
    </rPh>
    <rPh sb="6" eb="7">
      <t>ガツ</t>
    </rPh>
    <rPh sb="9" eb="10">
      <t>ヒ</t>
    </rPh>
    <rPh sb="11" eb="12">
      <t>カ</t>
    </rPh>
    <rPh sb="16" eb="17">
      <t>ガツ</t>
    </rPh>
    <rPh sb="19" eb="20">
      <t>ヒ</t>
    </rPh>
    <rPh sb="21" eb="22">
      <t>スイ</t>
    </rPh>
    <phoneticPr fontId="21"/>
  </si>
  <si>
    <t>ヴァーチャルリアリティ（AR）実践操作と
応用</t>
    <phoneticPr fontId="16"/>
  </si>
  <si>
    <t>令和4年 8月25日(木)～ 8月26日(金)</t>
    <rPh sb="0" eb="2">
      <t>レイワ</t>
    </rPh>
    <rPh sb="3" eb="4">
      <t>ネン</t>
    </rPh>
    <rPh sb="6" eb="7">
      <t>ガツ</t>
    </rPh>
    <rPh sb="9" eb="10">
      <t>ヒ</t>
    </rPh>
    <rPh sb="11" eb="12">
      <t>モク</t>
    </rPh>
    <rPh sb="16" eb="17">
      <t>ガツ</t>
    </rPh>
    <rPh sb="19" eb="20">
      <t>ヒ</t>
    </rPh>
    <rPh sb="21" eb="22">
      <t>キン</t>
    </rPh>
    <phoneticPr fontId="21"/>
  </si>
  <si>
    <t>使いやすさや快適性を評価する
生体計測技術（アンプ自作編）</t>
    <phoneticPr fontId="16"/>
  </si>
  <si>
    <t>職業能力開発総合大学校
又はオンライン（各施設）</t>
    <rPh sb="0" eb="2">
      <t>ショクギョウ</t>
    </rPh>
    <rPh sb="2" eb="4">
      <t>ノウリョク</t>
    </rPh>
    <rPh sb="4" eb="6">
      <t>カイハツ</t>
    </rPh>
    <rPh sb="6" eb="8">
      <t>ソウゴウ</t>
    </rPh>
    <rPh sb="8" eb="11">
      <t>ダイガッコウ</t>
    </rPh>
    <rPh sb="12" eb="13">
      <t>マタ</t>
    </rPh>
    <phoneticPr fontId="21"/>
  </si>
  <si>
    <t>-</t>
  </si>
  <si>
    <t>業務効率化に向けた
ＩＴ技術とセキュリティの考え方</t>
    <phoneticPr fontId="16"/>
  </si>
  <si>
    <t>令和4年 9月 8日(木)～ 9月 9日(金)</t>
    <rPh sb="0" eb="2">
      <t>レイワ</t>
    </rPh>
    <rPh sb="3" eb="4">
      <t>ネン</t>
    </rPh>
    <rPh sb="6" eb="7">
      <t>ガツ</t>
    </rPh>
    <rPh sb="9" eb="10">
      <t>ヒ</t>
    </rPh>
    <rPh sb="11" eb="12">
      <t>モク</t>
    </rPh>
    <rPh sb="16" eb="17">
      <t>ガツ</t>
    </rPh>
    <rPh sb="19" eb="20">
      <t>ヒ</t>
    </rPh>
    <rPh sb="21" eb="22">
      <t>キン</t>
    </rPh>
    <phoneticPr fontId="21"/>
  </si>
  <si>
    <t>業務効率化に向けたＩＴ技術（初級編）</t>
  </si>
  <si>
    <t>令和4年11月 8日(火)～11月 9日(水)</t>
  </si>
  <si>
    <t>ドローン操作・安全（基礎編）</t>
  </si>
  <si>
    <t>令和4年11月10日(木)～11月11日(金)</t>
    <rPh sb="0" eb="2">
      <t>レイワ</t>
    </rPh>
    <rPh sb="3" eb="4">
      <t>ネン</t>
    </rPh>
    <rPh sb="6" eb="7">
      <t>ガツ</t>
    </rPh>
    <rPh sb="9" eb="10">
      <t>ヒ</t>
    </rPh>
    <rPh sb="11" eb="12">
      <t>キ</t>
    </rPh>
    <rPh sb="16" eb="17">
      <t>ガツ</t>
    </rPh>
    <rPh sb="19" eb="20">
      <t>ヒ</t>
    </rPh>
    <rPh sb="21" eb="22">
      <t>キン</t>
    </rPh>
    <phoneticPr fontId="21"/>
  </si>
  <si>
    <t>職業能力開発総合大学校</t>
    <rPh sb="0" eb="2">
      <t>ショクギョウ</t>
    </rPh>
    <rPh sb="2" eb="4">
      <t>ノウリョク</t>
    </rPh>
    <rPh sb="4" eb="6">
      <t>カイハツ</t>
    </rPh>
    <rPh sb="6" eb="11">
      <t>ソウゴウダイガッコウ</t>
    </rPh>
    <phoneticPr fontId="21"/>
  </si>
  <si>
    <r>
      <t>ドローン操作・安全</t>
    </r>
    <r>
      <rPr>
        <sz val="10"/>
        <color theme="1"/>
        <rFont val="ＭＳ ゴシック"/>
        <family val="3"/>
        <charset val="128"/>
      </rPr>
      <t>（応用編）</t>
    </r>
    <rPh sb="4" eb="6">
      <t>ソウサ</t>
    </rPh>
    <rPh sb="7" eb="9">
      <t>アンゼン</t>
    </rPh>
    <rPh sb="10" eb="12">
      <t>オウヨウ</t>
    </rPh>
    <rPh sb="12" eb="13">
      <t>ヘン</t>
    </rPh>
    <phoneticPr fontId="4"/>
  </si>
  <si>
    <t>令和4年12月 6日(火)～12月 7日(水)</t>
    <rPh sb="0" eb="2">
      <t>レイワ</t>
    </rPh>
    <rPh sb="3" eb="4">
      <t>ネン</t>
    </rPh>
    <rPh sb="6" eb="7">
      <t>ガツ</t>
    </rPh>
    <rPh sb="9" eb="10">
      <t>ヒ</t>
    </rPh>
    <rPh sb="11" eb="12">
      <t>カ</t>
    </rPh>
    <rPh sb="16" eb="17">
      <t>ガツ</t>
    </rPh>
    <rPh sb="19" eb="20">
      <t>ヒ</t>
    </rPh>
    <rPh sb="21" eb="22">
      <t>スイ</t>
    </rPh>
    <phoneticPr fontId="21"/>
  </si>
  <si>
    <t>地理情報システムGISの導入</t>
  </si>
  <si>
    <t>職業能力開発総合大学校</t>
    <rPh sb="0" eb="2">
      <t>ショクギョウ</t>
    </rPh>
    <rPh sb="2" eb="6">
      <t>ノウリョクカイハツ</t>
    </rPh>
    <rPh sb="6" eb="11">
      <t>ソウゴウダイガッコウ</t>
    </rPh>
    <phoneticPr fontId="21"/>
  </si>
  <si>
    <t>顧客ニーズに柔軟に応える
ものづくりマネジメント</t>
    <rPh sb="0" eb="2">
      <t>コキャク</t>
    </rPh>
    <rPh sb="6" eb="8">
      <t>ジュウナン</t>
    </rPh>
    <rPh sb="9" eb="10">
      <t>コタ</t>
    </rPh>
    <phoneticPr fontId="4"/>
  </si>
  <si>
    <t>令和5年 3月 2日(木)～ 3月 3日(金)</t>
    <rPh sb="0" eb="2">
      <t>レイワ</t>
    </rPh>
    <rPh sb="3" eb="4">
      <t>ネン</t>
    </rPh>
    <rPh sb="6" eb="7">
      <t>ガツ</t>
    </rPh>
    <rPh sb="9" eb="10">
      <t>ヒ</t>
    </rPh>
    <rPh sb="11" eb="12">
      <t>モク</t>
    </rPh>
    <rPh sb="16" eb="17">
      <t>ガツ</t>
    </rPh>
    <rPh sb="19" eb="20">
      <t>ヒ</t>
    </rPh>
    <rPh sb="21" eb="22">
      <t>キン</t>
    </rPh>
    <phoneticPr fontId="21"/>
  </si>
  <si>
    <t>特許とAI・IoT技術　</t>
  </si>
  <si>
    <t>物理学の視覚的アプローチ手法</t>
  </si>
  <si>
    <t>令和5年 3月 9日(木)～ 3月10日(金)</t>
    <rPh sb="0" eb="2">
      <t>レイワ</t>
    </rPh>
    <rPh sb="3" eb="4">
      <t>ネン</t>
    </rPh>
    <rPh sb="6" eb="7">
      <t>ガツ</t>
    </rPh>
    <rPh sb="9" eb="10">
      <t>ヒ</t>
    </rPh>
    <rPh sb="11" eb="12">
      <t>モク</t>
    </rPh>
    <rPh sb="16" eb="17">
      <t>ガツ</t>
    </rPh>
    <rPh sb="19" eb="20">
      <t>ヒ</t>
    </rPh>
    <rPh sb="21" eb="22">
      <t>キン</t>
    </rPh>
    <phoneticPr fontId="21"/>
  </si>
  <si>
    <t>表計算ソフトによる統計解析実習</t>
  </si>
  <si>
    <t>令和5年 3月22日(水)～ 3月23日(木)</t>
    <rPh sb="0" eb="2">
      <t>レイワ</t>
    </rPh>
    <rPh sb="3" eb="4">
      <t>ネン</t>
    </rPh>
    <rPh sb="6" eb="7">
      <t>ガツ</t>
    </rPh>
    <rPh sb="9" eb="10">
      <t>ヒ</t>
    </rPh>
    <rPh sb="11" eb="12">
      <t>スイ</t>
    </rPh>
    <rPh sb="16" eb="17">
      <t>ガツ</t>
    </rPh>
    <rPh sb="19" eb="20">
      <t>ヒ</t>
    </rPh>
    <rPh sb="21" eb="22">
      <t>モク</t>
    </rPh>
    <phoneticPr fontId="21"/>
  </si>
  <si>
    <t>ものづくりの工程における
人間工学的考え方
～「開発課題」強化のために～</t>
    <phoneticPr fontId="16"/>
  </si>
  <si>
    <t>令和5年 3月23日(木)～ 3月24日(金)</t>
  </si>
  <si>
    <t>物理実験を通じた分析、検証
及び報告書作成スキルの向上</t>
    <rPh sb="8" eb="10">
      <t>ブンセキ</t>
    </rPh>
    <rPh sb="11" eb="13">
      <t>ケンショウ</t>
    </rPh>
    <rPh sb="14" eb="15">
      <t>オヨ</t>
    </rPh>
    <rPh sb="25" eb="27">
      <t>コウジョウ</t>
    </rPh>
    <phoneticPr fontId="4"/>
  </si>
  <si>
    <t>令和5年 3月23日(木)～ 3月24日(金)</t>
    <rPh sb="0" eb="2">
      <t>レイワ</t>
    </rPh>
    <rPh sb="3" eb="4">
      <t>ネン</t>
    </rPh>
    <rPh sb="6" eb="7">
      <t>ガツ</t>
    </rPh>
    <rPh sb="9" eb="10">
      <t>ヒ</t>
    </rPh>
    <rPh sb="11" eb="12">
      <t>モク</t>
    </rPh>
    <rPh sb="16" eb="17">
      <t>ガツ</t>
    </rPh>
    <rPh sb="19" eb="20">
      <t>ヒ</t>
    </rPh>
    <rPh sb="21" eb="22">
      <t>キン</t>
    </rPh>
    <phoneticPr fontId="21"/>
  </si>
  <si>
    <t>技術基礎の数学教育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</si>
</sst>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0#"/>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name val="ＭＳ Ｐゴシック"/>
      <family val="3"/>
      <charset val="128"/>
    </font>
    <font>
      <sz val="6"/>
      <name val="ＭＳ Ｐゴシック"/>
      <family val="3"/>
      <charset val="128"/>
    </font>
    <font>
      <sz val="14"/>
      <name val="游ゴシック"/>
      <family val="3"/>
      <charset val="128"/>
      <scheme val="minor"/>
    </font>
    <font>
      <sz val="6"/>
      <name val="游ゴシック"/>
      <family val="3"/>
      <charset val="128"/>
      <scheme val="minor"/>
    </font>
    <font>
      <sz val="11"/>
      <name val="游ゴシック"/>
      <family val="3"/>
      <charset val="128"/>
      <scheme val="minor"/>
    </font>
    <font>
      <b/>
      <sz val="16"/>
      <name val="ＭＳ Ｐゴシック"/>
      <family val="3"/>
      <charset val="128"/>
    </font>
    <font>
      <sz val="10"/>
      <name val="ＭＳ Ｐゴシック"/>
      <family val="3"/>
      <charset val="128"/>
    </font>
    <font>
      <b/>
      <sz val="10.5"/>
      <name val="ＭＳ Ｐゴシック"/>
      <family val="3"/>
      <charset val="128"/>
    </font>
    <font>
      <b/>
      <sz val="18"/>
      <color theme="3"/>
      <name val="游ゴシック Light"/>
      <family val="2"/>
      <charset val="128"/>
      <scheme val="major"/>
    </font>
    <font>
      <u/>
      <sz val="11"/>
      <color theme="10"/>
      <name val="游ゴシック"/>
      <family val="3"/>
      <charset val="128"/>
      <scheme val="minor"/>
    </font>
    <font>
      <sz val="8"/>
      <color indexed="8"/>
      <name val="ＭＳ Ｐゴシック"/>
      <family val="3"/>
      <charset val="128"/>
    </font>
    <font>
      <strike/>
      <sz val="11"/>
      <name val="游ゴシック"/>
      <family val="3"/>
      <charset val="128"/>
      <scheme val="minor"/>
    </font>
    <font>
      <sz val="12"/>
      <color theme="1"/>
      <name val="游ゴシック"/>
      <family val="2"/>
      <charset val="128"/>
      <scheme val="minor"/>
    </font>
    <font>
      <sz val="11"/>
      <name val="ＭＳ Ｐ明朝"/>
      <family val="1"/>
      <charset val="128"/>
    </font>
    <font>
      <sz val="14"/>
      <name val="游ゴシック Light"/>
      <family val="3"/>
      <charset val="128"/>
      <scheme val="major"/>
    </font>
    <font>
      <sz val="20"/>
      <name val="ＭＳ ゴシック"/>
      <family val="3"/>
      <charset val="128"/>
    </font>
    <font>
      <sz val="10"/>
      <name val="ＭＳ Ｐ明朝"/>
      <family val="1"/>
      <charset val="128"/>
    </font>
    <font>
      <u/>
      <sz val="11"/>
      <color theme="10"/>
      <name val="ＭＳ Ｐゴシック"/>
      <family val="3"/>
      <charset val="128"/>
    </font>
    <font>
      <sz val="11"/>
      <name val="ＭＳ Ｐゴシック"/>
      <family val="3"/>
      <charset val="128"/>
    </font>
    <font>
      <u/>
      <sz val="11"/>
      <name val="游ゴシック"/>
      <family val="3"/>
      <charset val="128"/>
      <scheme val="minor"/>
    </font>
    <font>
      <sz val="9"/>
      <name val="游ゴシック"/>
      <family val="3"/>
      <charset val="128"/>
      <scheme val="minor"/>
    </font>
    <font>
      <sz val="10"/>
      <name val="ＭＳ ゴシック"/>
      <family val="3"/>
      <charset val="128"/>
    </font>
    <font>
      <b/>
      <sz val="10"/>
      <name val="ＭＳ ゴシック"/>
      <family val="3"/>
      <charset val="128"/>
    </font>
    <font>
      <u/>
      <sz val="11"/>
      <name val="ＭＳ Ｐゴシック"/>
      <family val="3"/>
      <charset val="128"/>
    </font>
    <font>
      <sz val="8"/>
      <name val="ＭＳ Ｐ明朝"/>
      <family val="1"/>
      <charset val="128"/>
    </font>
    <font>
      <sz val="8"/>
      <name val="游ゴシック"/>
      <family val="3"/>
      <charset val="128"/>
      <scheme val="minor"/>
    </font>
    <font>
      <sz val="11"/>
      <color theme="1"/>
      <name val="ＭＳ Ｐ明朝"/>
      <family val="1"/>
      <charset val="128"/>
    </font>
    <font>
      <sz val="11"/>
      <color theme="1"/>
      <name val="ＭＳ Ｐゴシック"/>
      <family val="3"/>
      <charset val="128"/>
    </font>
    <font>
      <sz val="11"/>
      <color theme="1"/>
      <name val="ＭＳ ゴシック"/>
      <family val="3"/>
      <charset val="128"/>
    </font>
    <font>
      <sz val="10"/>
      <color theme="1"/>
      <name val="ＭＳ ゴシック"/>
      <family val="3"/>
      <charset val="128"/>
    </font>
  </fonts>
  <fills count="12">
    <fill>
      <patternFill patternType="none"/>
    </fill>
    <fill>
      <patternFill patternType="gray125"/>
    </fill>
    <fill>
      <patternFill patternType="solid">
        <fgColor indexed="55"/>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249977111117893"/>
        <bgColor indexed="64"/>
      </patternFill>
    </fill>
  </fills>
  <borders count="5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right style="thin">
        <color indexed="64"/>
      </right>
      <top/>
      <bottom/>
      <diagonal/>
    </border>
    <border>
      <left style="dotted">
        <color indexed="64"/>
      </left>
      <right style="thin">
        <color indexed="64"/>
      </right>
      <top style="dotted">
        <color indexed="64"/>
      </top>
      <bottom/>
      <diagonal/>
    </border>
    <border>
      <left/>
      <right style="thin">
        <color indexed="64"/>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diagonal/>
    </border>
    <border>
      <left/>
      <right/>
      <top style="dotted">
        <color indexed="64"/>
      </top>
      <bottom/>
      <diagonal/>
    </border>
    <border>
      <left style="dotted">
        <color indexed="64"/>
      </left>
      <right style="thin">
        <color indexed="64"/>
      </right>
      <top/>
      <bottom style="dotted">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diagonal/>
    </border>
    <border>
      <left style="dash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style="thin">
        <color indexed="64"/>
      </bottom>
      <diagonal/>
    </border>
    <border>
      <left/>
      <right style="thin">
        <color indexed="64"/>
      </right>
      <top/>
      <bottom style="thin">
        <color indexed="64"/>
      </bottom>
      <diagonal/>
    </border>
    <border>
      <left style="dotted">
        <color indexed="64"/>
      </left>
      <right/>
      <top style="dotted">
        <color indexed="64"/>
      </top>
      <bottom style="thin">
        <color indexed="64"/>
      </bottom>
      <diagonal/>
    </border>
  </borders>
  <cellStyleXfs count="23">
    <xf numFmtId="0" fontId="0" fillId="0" borderId="0">
      <alignment vertical="center"/>
    </xf>
    <xf numFmtId="0" fontId="12" fillId="0" borderId="0" applyNumberFormat="0" applyFill="0" applyBorder="0" applyAlignment="0" applyProtection="0">
      <alignment vertical="center"/>
    </xf>
    <xf numFmtId="0" fontId="15" fillId="0" borderId="0">
      <alignment vertical="center"/>
    </xf>
    <xf numFmtId="0" fontId="20" fillId="0" borderId="0" applyNumberForma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0" fontId="21" fillId="0" borderId="0"/>
    <xf numFmtId="38" fontId="21" fillId="0" borderId="0" applyFont="0" applyFill="0" applyBorder="0" applyAlignment="0" applyProtection="0"/>
    <xf numFmtId="0" fontId="21" fillId="0" borderId="0" applyBorder="0"/>
  </cellStyleXfs>
  <cellXfs count="320">
    <xf numFmtId="0" fontId="0" fillId="0" borderId="0" xfId="0">
      <alignment vertical="center"/>
    </xf>
    <xf numFmtId="0" fontId="7" fillId="0" borderId="0" xfId="0" applyFont="1" applyFill="1" applyBorder="1">
      <alignment vertical="center"/>
    </xf>
    <xf numFmtId="0" fontId="8" fillId="0" borderId="0" xfId="0" applyFont="1" applyAlignment="1">
      <alignment horizontal="left" vertical="center"/>
    </xf>
    <xf numFmtId="0" fontId="7" fillId="0" borderId="0" xfId="0" applyFont="1" applyAlignment="1">
      <alignment vertical="center" shrinkToFit="1"/>
    </xf>
    <xf numFmtId="0" fontId="9" fillId="0" borderId="0" xfId="0" applyFont="1" applyFill="1" applyBorder="1" applyAlignment="1">
      <alignment vertical="center"/>
    </xf>
    <xf numFmtId="0" fontId="7" fillId="0" borderId="0" xfId="0" applyFont="1">
      <alignment vertical="center"/>
    </xf>
    <xf numFmtId="0" fontId="9" fillId="0" borderId="4" xfId="0" applyFont="1" applyFill="1" applyBorder="1" applyAlignment="1">
      <alignment vertical="center"/>
    </xf>
    <xf numFmtId="0" fontId="7" fillId="2" borderId="1" xfId="0" applyFont="1" applyFill="1" applyBorder="1" applyAlignment="1">
      <alignment vertical="center"/>
    </xf>
    <xf numFmtId="0" fontId="7" fillId="2" borderId="5"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shrinkToFit="1"/>
    </xf>
    <xf numFmtId="0" fontId="7" fillId="0" borderId="7" xfId="0" applyFont="1" applyBorder="1" applyAlignment="1">
      <alignment horizontal="center" vertical="center"/>
    </xf>
    <xf numFmtId="0" fontId="7" fillId="0" borderId="8" xfId="0" applyFont="1" applyBorder="1">
      <alignment vertical="center"/>
    </xf>
    <xf numFmtId="0" fontId="7" fillId="0" borderId="9" xfId="0" quotePrefix="1" applyFont="1" applyFill="1" applyBorder="1" applyAlignment="1">
      <alignment horizontal="center" vertical="center"/>
    </xf>
    <xf numFmtId="0" fontId="7" fillId="0" borderId="10" xfId="0" applyFont="1" applyFill="1" applyBorder="1">
      <alignment vertical="center"/>
    </xf>
    <xf numFmtId="0" fontId="7" fillId="0" borderId="9" xfId="0" applyFont="1" applyFill="1" applyBorder="1" applyAlignment="1">
      <alignment horizontal="center" vertical="center"/>
    </xf>
    <xf numFmtId="0" fontId="7" fillId="0" borderId="10" xfId="0" applyFont="1" applyFill="1" applyBorder="1" applyAlignment="1">
      <alignment vertical="center" shrinkToFit="1"/>
    </xf>
    <xf numFmtId="0" fontId="7" fillId="0" borderId="11"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0" xfId="0" applyFont="1" applyFill="1" applyAlignment="1">
      <alignment vertical="center" shrinkToFit="1"/>
    </xf>
    <xf numFmtId="9" fontId="7" fillId="0" borderId="0" xfId="0" applyNumberFormat="1" applyFont="1" applyAlignment="1">
      <alignment vertical="center" shrinkToFit="1"/>
    </xf>
    <xf numFmtId="0" fontId="7" fillId="0" borderId="0" xfId="0" applyFont="1" applyFill="1" applyBorder="1" applyAlignment="1">
      <alignment vertical="center" shrinkToFit="1"/>
    </xf>
    <xf numFmtId="0" fontId="7" fillId="0" borderId="13" xfId="0" quotePrefix="1" applyFont="1" applyFill="1" applyBorder="1" applyAlignment="1">
      <alignment horizontal="center" vertical="center"/>
    </xf>
    <xf numFmtId="0" fontId="7" fillId="0" borderId="14" xfId="0" applyFont="1" applyFill="1" applyBorder="1">
      <alignment vertical="center"/>
    </xf>
    <xf numFmtId="0" fontId="7" fillId="0" borderId="13" xfId="0" applyFont="1" applyFill="1" applyBorder="1" applyAlignment="1">
      <alignment horizontal="center" vertical="center"/>
    </xf>
    <xf numFmtId="0" fontId="12" fillId="0" borderId="0" xfId="1" applyFill="1" applyBorder="1" applyAlignment="1">
      <alignment horizontal="right" vertical="center" shrinkToFit="1"/>
    </xf>
    <xf numFmtId="0" fontId="7" fillId="0" borderId="13" xfId="0" applyFont="1" applyFill="1" applyBorder="1" applyAlignment="1">
      <alignment horizontal="left" vertical="center" shrinkToFit="1"/>
    </xf>
    <xf numFmtId="0" fontId="7" fillId="4" borderId="15" xfId="0" applyFont="1" applyFill="1" applyBorder="1" applyAlignment="1">
      <alignment horizontal="left" vertical="center" wrapText="1" shrinkToFit="1"/>
    </xf>
    <xf numFmtId="0" fontId="7" fillId="0" borderId="7" xfId="0" applyFont="1" applyFill="1" applyBorder="1" applyAlignment="1">
      <alignment horizontal="center" vertical="center" shrinkToFit="1"/>
    </xf>
    <xf numFmtId="0" fontId="7" fillId="0" borderId="16" xfId="0" applyFont="1" applyFill="1" applyBorder="1" applyAlignment="1">
      <alignment vertical="center" shrinkToFit="1"/>
    </xf>
    <xf numFmtId="0" fontId="7" fillId="0" borderId="11" xfId="0" quotePrefix="1" applyFont="1" applyFill="1" applyBorder="1" applyAlignment="1">
      <alignment horizontal="center" vertical="center" shrinkToFit="1"/>
    </xf>
    <xf numFmtId="0" fontId="7" fillId="0" borderId="17" xfId="0" applyFont="1" applyFill="1" applyBorder="1" applyAlignment="1">
      <alignment vertical="center" shrinkToFit="1"/>
    </xf>
    <xf numFmtId="0" fontId="7" fillId="0" borderId="18" xfId="0" applyFont="1" applyFill="1" applyBorder="1" applyAlignment="1">
      <alignment horizontal="center" vertical="center" shrinkToFit="1"/>
    </xf>
    <xf numFmtId="0" fontId="7" fillId="0" borderId="7" xfId="0" quotePrefix="1" applyFont="1" applyFill="1" applyBorder="1" applyAlignment="1">
      <alignment horizontal="center" vertical="center" shrinkToFit="1"/>
    </xf>
    <xf numFmtId="0" fontId="7" fillId="0" borderId="19" xfId="0" applyFont="1" applyFill="1" applyBorder="1" applyAlignment="1">
      <alignment vertical="center" shrinkToFit="1"/>
    </xf>
    <xf numFmtId="0" fontId="7" fillId="0" borderId="20" xfId="0" applyFont="1" applyFill="1" applyBorder="1" applyAlignment="1">
      <alignment horizontal="center" vertical="center" shrinkToFit="1"/>
    </xf>
    <xf numFmtId="0" fontId="7" fillId="0" borderId="21" xfId="0" applyFont="1" applyFill="1" applyBorder="1" applyAlignment="1">
      <alignment horizontal="left" vertical="center" shrinkToFit="1"/>
    </xf>
    <xf numFmtId="20" fontId="7" fillId="0" borderId="7" xfId="0" applyNumberFormat="1" applyFont="1" applyFill="1" applyBorder="1" applyAlignment="1">
      <alignment horizontal="left" vertical="center" shrinkToFit="1"/>
    </xf>
    <xf numFmtId="0" fontId="7" fillId="0" borderId="23" xfId="0" applyFont="1" applyFill="1" applyBorder="1" applyAlignment="1">
      <alignment horizontal="left" vertical="center" shrinkToFit="1"/>
    </xf>
    <xf numFmtId="0" fontId="7" fillId="0" borderId="11" xfId="0" quotePrefix="1" applyFont="1" applyBorder="1" applyAlignment="1">
      <alignment horizontal="center" vertical="center"/>
    </xf>
    <xf numFmtId="0" fontId="7" fillId="0" borderId="24" xfId="0" applyFont="1" applyBorder="1">
      <alignment vertical="center"/>
    </xf>
    <xf numFmtId="0" fontId="7" fillId="0" borderId="11" xfId="0" applyFont="1" applyFill="1" applyBorder="1" applyAlignment="1">
      <alignment horizontal="center" vertical="center"/>
    </xf>
    <xf numFmtId="0" fontId="7" fillId="0" borderId="24" xfId="0" applyFont="1" applyFill="1" applyBorder="1" applyAlignment="1">
      <alignment vertical="center" shrinkToFit="1"/>
    </xf>
    <xf numFmtId="0" fontId="7" fillId="0" borderId="7" xfId="0" quotePrefix="1" applyFont="1" applyBorder="1" applyAlignment="1">
      <alignment horizontal="center" vertical="center"/>
    </xf>
    <xf numFmtId="0" fontId="7" fillId="0" borderId="16" xfId="0" applyFont="1" applyBorder="1">
      <alignment vertical="center"/>
    </xf>
    <xf numFmtId="0" fontId="7" fillId="0" borderId="7" xfId="0" applyFont="1" applyFill="1" applyBorder="1" applyAlignment="1">
      <alignment horizontal="center" vertical="center"/>
    </xf>
    <xf numFmtId="0" fontId="7" fillId="0" borderId="7" xfId="0" applyFont="1" applyFill="1" applyBorder="1" applyAlignment="1">
      <alignment horizontal="left" vertical="center" shrinkToFit="1"/>
    </xf>
    <xf numFmtId="0" fontId="7" fillId="4" borderId="15" xfId="0" applyFont="1" applyFill="1" applyBorder="1" applyAlignment="1">
      <alignment horizontal="left" vertical="center" shrinkToFit="1"/>
    </xf>
    <xf numFmtId="20" fontId="7" fillId="0" borderId="23" xfId="0" applyNumberFormat="1" applyFont="1" applyFill="1" applyBorder="1" applyAlignment="1">
      <alignment horizontal="left" vertical="center" shrinkToFit="1"/>
    </xf>
    <xf numFmtId="0" fontId="7" fillId="0" borderId="12" xfId="0" applyFont="1" applyFill="1" applyBorder="1" applyAlignment="1">
      <alignment vertical="center" shrinkToFit="1"/>
    </xf>
    <xf numFmtId="0" fontId="7" fillId="0" borderId="9" xfId="0" quotePrefix="1" applyFont="1" applyFill="1" applyBorder="1" applyAlignment="1">
      <alignment horizontal="center" vertical="center" shrinkToFit="1"/>
    </xf>
    <xf numFmtId="0" fontId="7" fillId="0" borderId="28" xfId="0" applyFont="1" applyFill="1" applyBorder="1" applyAlignment="1">
      <alignment vertical="center" shrinkToFit="1"/>
    </xf>
    <xf numFmtId="0" fontId="7" fillId="0" borderId="29" xfId="0" applyFont="1" applyFill="1" applyBorder="1" applyAlignment="1">
      <alignment horizontal="center" vertical="center" shrinkToFit="1"/>
    </xf>
    <xf numFmtId="0" fontId="7" fillId="0" borderId="30" xfId="0" applyFont="1" applyFill="1" applyBorder="1" applyAlignment="1">
      <alignment horizontal="left" vertical="center" shrinkToFit="1"/>
    </xf>
    <xf numFmtId="0" fontId="7" fillId="4" borderId="8" xfId="0" applyFont="1" applyFill="1" applyBorder="1" applyAlignment="1">
      <alignment vertical="center" shrinkToFit="1"/>
    </xf>
    <xf numFmtId="0" fontId="7" fillId="0" borderId="31" xfId="0" applyFont="1" applyFill="1" applyBorder="1" applyAlignment="1">
      <alignment horizontal="center" vertical="center"/>
    </xf>
    <xf numFmtId="0" fontId="7" fillId="0" borderId="32" xfId="0" applyFont="1" applyFill="1" applyBorder="1" applyAlignment="1">
      <alignment vertical="center" shrinkToFit="1"/>
    </xf>
    <xf numFmtId="0" fontId="7" fillId="4" borderId="33" xfId="0" applyFont="1" applyFill="1" applyBorder="1" applyAlignment="1">
      <alignment horizontal="left" vertical="center" shrinkToFit="1"/>
    </xf>
    <xf numFmtId="0" fontId="7" fillId="0" borderId="24" xfId="0" applyFont="1" applyFill="1" applyBorder="1">
      <alignment vertical="center"/>
    </xf>
    <xf numFmtId="0" fontId="7" fillId="4" borderId="8" xfId="0" applyFont="1" applyFill="1" applyBorder="1" applyAlignment="1">
      <alignment horizontal="left" vertical="center" shrinkToFit="1"/>
    </xf>
    <xf numFmtId="0" fontId="7" fillId="0" borderId="31" xfId="0" quotePrefix="1" applyFont="1" applyBorder="1" applyAlignment="1">
      <alignment horizontal="center" vertical="center"/>
    </xf>
    <xf numFmtId="0" fontId="7" fillId="0" borderId="25" xfId="0" applyFont="1" applyBorder="1">
      <alignment vertical="center"/>
    </xf>
    <xf numFmtId="0" fontId="7" fillId="4" borderId="26" xfId="0" applyFont="1" applyFill="1" applyBorder="1" applyAlignment="1">
      <alignment horizontal="left" vertical="center" shrinkToFit="1"/>
    </xf>
    <xf numFmtId="0" fontId="7" fillId="0" borderId="33" xfId="0" applyFont="1" applyFill="1" applyBorder="1">
      <alignment vertical="center"/>
    </xf>
    <xf numFmtId="0" fontId="7" fillId="0" borderId="31" xfId="0" quotePrefix="1" applyFont="1" applyFill="1" applyBorder="1" applyAlignment="1">
      <alignment horizontal="center" vertical="center" shrinkToFit="1"/>
    </xf>
    <xf numFmtId="0" fontId="7" fillId="0" borderId="11" xfId="0" applyFont="1" applyBorder="1" applyAlignment="1">
      <alignment horizontal="center" vertical="center" shrinkToFit="1"/>
    </xf>
    <xf numFmtId="0" fontId="7" fillId="0" borderId="11" xfId="0" applyFont="1" applyBorder="1" applyAlignment="1">
      <alignment horizontal="center" vertical="center"/>
    </xf>
    <xf numFmtId="0" fontId="7" fillId="0" borderId="24" xfId="0" applyFont="1" applyBorder="1" applyAlignment="1">
      <alignment vertical="center" shrinkToFit="1"/>
    </xf>
    <xf numFmtId="0" fontId="7" fillId="0" borderId="31" xfId="0" applyFont="1" applyBorder="1" applyAlignment="1">
      <alignment horizontal="center" vertical="center"/>
    </xf>
    <xf numFmtId="0" fontId="7" fillId="0" borderId="12" xfId="0" applyFont="1" applyBorder="1">
      <alignment vertical="center"/>
    </xf>
    <xf numFmtId="0" fontId="7" fillId="0" borderId="9" xfId="0" applyFont="1" applyFill="1" applyBorder="1" applyAlignment="1">
      <alignment horizontal="left" vertical="center" shrinkToFit="1"/>
    </xf>
    <xf numFmtId="0" fontId="7" fillId="4" borderId="36" xfId="0" applyFont="1" applyFill="1" applyBorder="1" applyAlignment="1">
      <alignment horizontal="left" vertical="center" shrinkToFit="1"/>
    </xf>
    <xf numFmtId="20" fontId="7" fillId="0" borderId="12" xfId="0" applyNumberFormat="1" applyFont="1" applyFill="1" applyBorder="1" applyAlignment="1">
      <alignment horizontal="left" vertical="center" shrinkToFit="1"/>
    </xf>
    <xf numFmtId="0" fontId="7" fillId="0" borderId="33" xfId="0" applyFont="1" applyFill="1" applyBorder="1" applyAlignment="1">
      <alignment horizontal="left" vertical="center" shrinkToFit="1"/>
    </xf>
    <xf numFmtId="0" fontId="7" fillId="0" borderId="21" xfId="0" applyFont="1" applyFill="1" applyBorder="1" applyAlignment="1">
      <alignment vertical="center" shrinkToFit="1"/>
    </xf>
    <xf numFmtId="0" fontId="7" fillId="5" borderId="8" xfId="0" applyFont="1" applyFill="1" applyBorder="1">
      <alignment vertical="center"/>
    </xf>
    <xf numFmtId="0" fontId="7" fillId="5" borderId="15" xfId="0" applyFont="1" applyFill="1" applyBorder="1" applyAlignment="1">
      <alignment horizontal="left" vertical="center" shrinkToFit="1"/>
    </xf>
    <xf numFmtId="0" fontId="7" fillId="0" borderId="18" xfId="0" quotePrefix="1" applyFont="1" applyFill="1" applyBorder="1" applyAlignment="1">
      <alignment horizontal="center" vertical="center" shrinkToFit="1"/>
    </xf>
    <xf numFmtId="0" fontId="7" fillId="5" borderId="36" xfId="0" applyFont="1" applyFill="1" applyBorder="1" applyAlignment="1">
      <alignment horizontal="left" vertical="center" shrinkToFit="1"/>
    </xf>
    <xf numFmtId="0" fontId="7" fillId="0" borderId="12" xfId="0" applyFont="1" applyFill="1" applyBorder="1">
      <alignment vertical="center"/>
    </xf>
    <xf numFmtId="0" fontId="7" fillId="0" borderId="15" xfId="0" applyFont="1" applyBorder="1">
      <alignment vertical="center"/>
    </xf>
    <xf numFmtId="0" fontId="7" fillId="0" borderId="0" xfId="0" applyFont="1" applyFill="1">
      <alignment vertical="center"/>
    </xf>
    <xf numFmtId="0" fontId="7" fillId="0" borderId="11" xfId="0" applyFont="1" applyFill="1" applyBorder="1" applyAlignment="1">
      <alignment horizontal="center" vertical="center" shrinkToFit="1"/>
    </xf>
    <xf numFmtId="0" fontId="7" fillId="0" borderId="8" xfId="0" applyFont="1" applyFill="1" applyBorder="1">
      <alignment vertical="center"/>
    </xf>
    <xf numFmtId="0" fontId="7" fillId="5" borderId="26" xfId="0" applyFont="1" applyFill="1" applyBorder="1" applyAlignment="1">
      <alignment horizontal="left" vertical="center" shrinkToFit="1"/>
    </xf>
    <xf numFmtId="0" fontId="7" fillId="0" borderId="11" xfId="0" quotePrefix="1" applyFont="1" applyFill="1" applyBorder="1" applyAlignment="1">
      <alignment horizontal="center" vertical="center"/>
    </xf>
    <xf numFmtId="0" fontId="14" fillId="0" borderId="38" xfId="0" applyFont="1" applyFill="1" applyBorder="1">
      <alignment vertical="center"/>
    </xf>
    <xf numFmtId="0" fontId="7" fillId="0" borderId="31" xfId="0" quotePrefix="1" applyFont="1" applyFill="1" applyBorder="1" applyAlignment="1">
      <alignment horizontal="center" vertical="center"/>
    </xf>
    <xf numFmtId="0" fontId="7" fillId="0" borderId="7" xfId="0" quotePrefix="1" applyFont="1" applyFill="1" applyBorder="1" applyAlignment="1">
      <alignment horizontal="center" vertical="center"/>
    </xf>
    <xf numFmtId="0" fontId="7" fillId="5" borderId="26" xfId="0" applyFont="1" applyFill="1" applyBorder="1">
      <alignment vertical="center"/>
    </xf>
    <xf numFmtId="0" fontId="7" fillId="0" borderId="16" xfId="0" applyFont="1" applyFill="1" applyBorder="1">
      <alignment vertical="center"/>
    </xf>
    <xf numFmtId="0" fontId="7" fillId="0" borderId="15" xfId="0" applyFont="1" applyFill="1" applyBorder="1">
      <alignment vertical="center"/>
    </xf>
    <xf numFmtId="0" fontId="7" fillId="0" borderId="25" xfId="0" applyFont="1" applyFill="1" applyBorder="1">
      <alignment vertical="center"/>
    </xf>
    <xf numFmtId="0" fontId="7" fillId="5" borderId="15" xfId="0" applyFont="1" applyFill="1" applyBorder="1">
      <alignment vertical="center"/>
    </xf>
    <xf numFmtId="0" fontId="7" fillId="0" borderId="39" xfId="0" applyFont="1" applyBorder="1" applyAlignment="1">
      <alignment horizontal="center" vertical="center"/>
    </xf>
    <xf numFmtId="0" fontId="7" fillId="6" borderId="8" xfId="0" applyFont="1" applyFill="1" applyBorder="1" applyAlignment="1">
      <alignment horizontal="left" vertical="center" wrapText="1" shrinkToFit="1"/>
    </xf>
    <xf numFmtId="0" fontId="7" fillId="6" borderId="8" xfId="0" applyFont="1" applyFill="1" applyBorder="1" applyAlignment="1">
      <alignment horizontal="left" vertical="center" shrinkToFit="1"/>
    </xf>
    <xf numFmtId="0" fontId="7" fillId="6" borderId="26" xfId="0" applyFont="1" applyFill="1" applyBorder="1" applyAlignment="1">
      <alignment horizontal="left" vertical="center" shrinkToFit="1"/>
    </xf>
    <xf numFmtId="0" fontId="7" fillId="6" borderId="15" xfId="0" applyFont="1" applyFill="1" applyBorder="1" applyAlignment="1">
      <alignment horizontal="left" vertical="center" shrinkToFit="1"/>
    </xf>
    <xf numFmtId="0" fontId="7" fillId="6" borderId="27" xfId="0" applyFont="1" applyFill="1" applyBorder="1" applyAlignment="1">
      <alignment horizontal="left" vertical="center" shrinkToFit="1"/>
    </xf>
    <xf numFmtId="0" fontId="7" fillId="7" borderId="26" xfId="0" applyFont="1" applyFill="1" applyBorder="1">
      <alignment vertical="center"/>
    </xf>
    <xf numFmtId="0" fontId="22" fillId="4" borderId="14" xfId="1" applyFont="1" applyFill="1" applyBorder="1" applyAlignment="1">
      <alignment horizontal="left" vertical="center" shrinkToFit="1"/>
    </xf>
    <xf numFmtId="0" fontId="22" fillId="6" borderId="22" xfId="1" applyFont="1" applyFill="1" applyBorder="1" applyAlignment="1">
      <alignment horizontal="left" vertical="center" shrinkToFit="1"/>
    </xf>
    <xf numFmtId="0" fontId="22" fillId="4" borderId="25" xfId="1" applyFont="1" applyFill="1" applyBorder="1" applyAlignment="1">
      <alignment horizontal="left" vertical="center" shrinkToFit="1"/>
    </xf>
    <xf numFmtId="0" fontId="22" fillId="4" borderId="15" xfId="1" applyFont="1" applyFill="1" applyBorder="1" applyAlignment="1">
      <alignment horizontal="left" vertical="center" shrinkToFit="1"/>
    </xf>
    <xf numFmtId="0" fontId="22" fillId="6" borderId="8" xfId="1" applyFont="1" applyFill="1" applyBorder="1" applyAlignment="1">
      <alignment horizontal="left" vertical="center" shrinkToFit="1"/>
    </xf>
    <xf numFmtId="0" fontId="22" fillId="6" borderId="26" xfId="1" applyFont="1" applyFill="1" applyBorder="1" applyAlignment="1">
      <alignment horizontal="left" vertical="center" shrinkToFit="1"/>
    </xf>
    <xf numFmtId="0" fontId="22" fillId="6" borderId="15" xfId="1" applyFont="1" applyFill="1" applyBorder="1" applyAlignment="1">
      <alignment horizontal="left" vertical="center" wrapText="1" shrinkToFit="1"/>
    </xf>
    <xf numFmtId="0" fontId="22" fillId="4" borderId="16" xfId="1" applyFont="1" applyFill="1" applyBorder="1" applyAlignment="1">
      <alignment vertical="center" shrinkToFit="1"/>
    </xf>
    <xf numFmtId="0" fontId="22" fillId="4" borderId="8" xfId="1" applyFont="1" applyFill="1" applyBorder="1" applyAlignment="1">
      <alignment vertical="center" shrinkToFit="1"/>
    </xf>
    <xf numFmtId="0" fontId="22" fillId="4" borderId="10" xfId="1" applyFont="1" applyFill="1" applyBorder="1" applyAlignment="1">
      <alignment horizontal="left" vertical="center" shrinkToFit="1"/>
    </xf>
    <xf numFmtId="0" fontId="22" fillId="4" borderId="33" xfId="1" applyFont="1" applyFill="1" applyBorder="1" applyAlignment="1">
      <alignment horizontal="left" vertical="center" shrinkToFit="1"/>
    </xf>
    <xf numFmtId="0" fontId="22" fillId="4" borderId="8" xfId="1" applyFont="1" applyFill="1" applyBorder="1" applyAlignment="1">
      <alignment horizontal="left" vertical="center" shrinkToFit="1"/>
    </xf>
    <xf numFmtId="0" fontId="22" fillId="4" borderId="26" xfId="1" applyFont="1" applyFill="1" applyBorder="1" applyAlignment="1">
      <alignment horizontal="left" vertical="center" shrinkToFit="1"/>
    </xf>
    <xf numFmtId="0" fontId="22" fillId="7" borderId="26" xfId="1" applyFont="1" applyFill="1" applyBorder="1">
      <alignment vertical="center"/>
    </xf>
    <xf numFmtId="0" fontId="22" fillId="4" borderId="34" xfId="1" applyFont="1" applyFill="1" applyBorder="1" applyAlignment="1">
      <alignment horizontal="left" vertical="center" shrinkToFit="1"/>
    </xf>
    <xf numFmtId="0" fontId="22" fillId="4" borderId="35" xfId="1" applyFont="1" applyFill="1" applyBorder="1" applyAlignment="1">
      <alignment horizontal="left" vertical="center" shrinkToFit="1"/>
    </xf>
    <xf numFmtId="0" fontId="22" fillId="4" borderId="15" xfId="1" applyFont="1" applyFill="1" applyBorder="1" applyAlignment="1">
      <alignment vertical="center" shrinkToFit="1"/>
    </xf>
    <xf numFmtId="0" fontId="22" fillId="5" borderId="8" xfId="1" applyFont="1" applyFill="1" applyBorder="1" applyAlignment="1">
      <alignment horizontal="left" vertical="center" shrinkToFit="1"/>
    </xf>
    <xf numFmtId="0" fontId="22" fillId="5" borderId="15" xfId="1" applyFont="1" applyFill="1" applyBorder="1" applyAlignment="1">
      <alignment horizontal="left" vertical="center" shrinkToFit="1"/>
    </xf>
    <xf numFmtId="0" fontId="22" fillId="5" borderId="36" xfId="1" applyFont="1" applyFill="1" applyBorder="1" applyAlignment="1">
      <alignment horizontal="left" vertical="center" shrinkToFit="1"/>
    </xf>
    <xf numFmtId="0" fontId="22" fillId="5" borderId="37" xfId="1" applyFont="1" applyFill="1" applyBorder="1">
      <alignment vertical="center"/>
    </xf>
    <xf numFmtId="0" fontId="22" fillId="5" borderId="26" xfId="1" applyFont="1" applyFill="1" applyBorder="1" applyAlignment="1">
      <alignment horizontal="left" vertical="center" shrinkToFit="1"/>
    </xf>
    <xf numFmtId="0" fontId="22" fillId="5" borderId="34" xfId="1" applyFont="1" applyFill="1" applyBorder="1">
      <alignment vertical="center"/>
    </xf>
    <xf numFmtId="0" fontId="22" fillId="5" borderId="8" xfId="1" applyFont="1" applyFill="1" applyBorder="1">
      <alignment vertical="center"/>
    </xf>
    <xf numFmtId="0" fontId="22" fillId="5" borderId="16" xfId="1" applyFont="1" applyFill="1" applyBorder="1">
      <alignment vertical="center"/>
    </xf>
    <xf numFmtId="0" fontId="22" fillId="5" borderId="25" xfId="1" applyFont="1" applyFill="1" applyBorder="1" applyAlignment="1">
      <alignment horizontal="left" vertical="center" shrinkToFit="1"/>
    </xf>
    <xf numFmtId="0" fontId="22" fillId="5" borderId="26" xfId="1" applyFont="1" applyFill="1" applyBorder="1">
      <alignment vertical="center"/>
    </xf>
    <xf numFmtId="0" fontId="22" fillId="5" borderId="37" xfId="1" applyFont="1" applyFill="1" applyBorder="1" applyAlignment="1">
      <alignment horizontal="left" vertical="center" shrinkToFit="1"/>
    </xf>
    <xf numFmtId="0" fontId="7" fillId="8" borderId="13" xfId="0" applyFont="1" applyFill="1" applyBorder="1" applyAlignment="1">
      <alignment horizontal="left" vertical="center" shrinkToFit="1"/>
    </xf>
    <xf numFmtId="0" fontId="7" fillId="8" borderId="11" xfId="0" applyFont="1" applyFill="1" applyBorder="1" applyAlignment="1">
      <alignment horizontal="left" vertical="center" shrinkToFit="1"/>
    </xf>
    <xf numFmtId="20" fontId="7" fillId="8" borderId="7" xfId="0" applyNumberFormat="1" applyFont="1" applyFill="1" applyBorder="1" applyAlignment="1">
      <alignment horizontal="left" vertical="center" shrinkToFit="1"/>
    </xf>
    <xf numFmtId="0" fontId="7" fillId="8" borderId="23" xfId="0" applyFont="1" applyFill="1" applyBorder="1" applyAlignment="1">
      <alignment horizontal="left" vertical="center" shrinkToFit="1"/>
    </xf>
    <xf numFmtId="0" fontId="7" fillId="8" borderId="7" xfId="0" applyFont="1" applyFill="1" applyBorder="1" applyAlignment="1">
      <alignment horizontal="left" vertical="center" shrinkToFit="1"/>
    </xf>
    <xf numFmtId="20" fontId="7" fillId="8" borderId="23" xfId="0" applyNumberFormat="1" applyFont="1" applyFill="1" applyBorder="1" applyAlignment="1">
      <alignment horizontal="left" vertical="center" shrinkToFit="1"/>
    </xf>
    <xf numFmtId="0" fontId="7" fillId="8" borderId="9" xfId="0" applyFont="1" applyFill="1" applyBorder="1" applyAlignment="1">
      <alignment horizontal="left" vertical="center" shrinkToFit="1"/>
    </xf>
    <xf numFmtId="0" fontId="16" fillId="0" borderId="0" xfId="20" applyFont="1" applyFill="1" applyAlignment="1">
      <alignment horizontal="left" vertical="center"/>
    </xf>
    <xf numFmtId="0" fontId="18" fillId="0" borderId="0" xfId="20" applyFont="1" applyFill="1" applyAlignment="1">
      <alignment vertical="center"/>
    </xf>
    <xf numFmtId="0" fontId="16" fillId="0" borderId="0" xfId="20" applyFont="1" applyFill="1"/>
    <xf numFmtId="0" fontId="7" fillId="0" borderId="39" xfId="20" applyFont="1" applyFill="1" applyBorder="1" applyAlignment="1">
      <alignment horizontal="center" vertical="center"/>
    </xf>
    <xf numFmtId="0" fontId="7" fillId="0" borderId="39" xfId="20" applyFont="1" applyFill="1" applyBorder="1" applyAlignment="1">
      <alignment horizontal="center" vertical="center" wrapText="1"/>
    </xf>
    <xf numFmtId="0" fontId="16" fillId="0" borderId="0" xfId="20" applyFont="1" applyFill="1" applyAlignment="1">
      <alignment horizontal="right"/>
    </xf>
    <xf numFmtId="0" fontId="19" fillId="0" borderId="0" xfId="20" applyFont="1" applyFill="1" applyAlignment="1">
      <alignment horizontal="left" wrapText="1"/>
    </xf>
    <xf numFmtId="0" fontId="16" fillId="0" borderId="0" xfId="20" applyFont="1" applyFill="1" applyAlignment="1">
      <alignment horizontal="left"/>
    </xf>
    <xf numFmtId="0" fontId="16" fillId="0" borderId="0" xfId="20" applyFont="1" applyFill="1" applyAlignment="1">
      <alignment horizontal="center"/>
    </xf>
    <xf numFmtId="0" fontId="7" fillId="9" borderId="39" xfId="20" applyFont="1" applyFill="1" applyBorder="1" applyAlignment="1">
      <alignment horizontal="left" vertical="center"/>
    </xf>
    <xf numFmtId="0" fontId="7" fillId="9" borderId="39" xfId="20" applyFont="1" applyFill="1" applyBorder="1" applyAlignment="1">
      <alignment horizontal="right" vertical="center"/>
    </xf>
    <xf numFmtId="0" fontId="20" fillId="0" borderId="39" xfId="3" applyBorder="1" applyAlignment="1">
      <alignment vertical="center" wrapText="1"/>
    </xf>
    <xf numFmtId="0" fontId="7" fillId="9" borderId="39" xfId="20" applyFont="1" applyFill="1" applyBorder="1" applyAlignment="1">
      <alignment horizontal="center" vertical="center"/>
    </xf>
    <xf numFmtId="0" fontId="19" fillId="0" borderId="0" xfId="20" applyFont="1" applyFill="1" applyAlignment="1">
      <alignment vertical="center"/>
    </xf>
    <xf numFmtId="0" fontId="19" fillId="0" borderId="4" xfId="20" applyFont="1" applyFill="1" applyBorder="1" applyAlignment="1">
      <alignment vertical="center"/>
    </xf>
    <xf numFmtId="0" fontId="19" fillId="0" borderId="0" xfId="20" applyFont="1" applyFill="1"/>
    <xf numFmtId="0" fontId="23" fillId="9" borderId="39" xfId="20" applyFont="1" applyFill="1" applyBorder="1" applyAlignment="1">
      <alignment horizontal="left" vertical="center" wrapText="1"/>
    </xf>
    <xf numFmtId="0" fontId="19" fillId="0" borderId="0" xfId="4" applyNumberFormat="1" applyFont="1" applyFill="1" applyAlignment="1">
      <alignment horizontal="center" vertical="center"/>
    </xf>
    <xf numFmtId="38" fontId="7" fillId="9" borderId="39" xfId="4" applyFont="1" applyFill="1" applyBorder="1" applyAlignment="1">
      <alignment horizontal="center" vertical="center" wrapText="1"/>
    </xf>
    <xf numFmtId="38" fontId="19" fillId="0" borderId="0" xfId="4" applyFont="1" applyFill="1" applyAlignment="1">
      <alignment vertical="center"/>
    </xf>
    <xf numFmtId="0" fontId="7" fillId="9" borderId="39" xfId="20" applyFont="1" applyFill="1" applyBorder="1" applyAlignment="1">
      <alignment horizontal="left" vertical="center" wrapText="1"/>
    </xf>
    <xf numFmtId="0" fontId="7" fillId="9" borderId="39" xfId="20" applyFont="1" applyFill="1" applyBorder="1" applyAlignment="1">
      <alignment horizontal="right" vertical="center" wrapText="1"/>
    </xf>
    <xf numFmtId="0" fontId="7" fillId="9" borderId="39" xfId="20" applyFont="1" applyFill="1" applyBorder="1" applyAlignment="1">
      <alignment horizontal="right" vertical="center" shrinkToFit="1"/>
    </xf>
    <xf numFmtId="0" fontId="7" fillId="9" borderId="39" xfId="20" applyFont="1" applyFill="1" applyBorder="1" applyAlignment="1">
      <alignment vertical="center"/>
    </xf>
    <xf numFmtId="0" fontId="0" fillId="0" borderId="0" xfId="22" applyFont="1"/>
    <xf numFmtId="0" fontId="24" fillId="0" borderId="0" xfId="22" applyFont="1" applyBorder="1" applyAlignment="1">
      <alignment wrapText="1"/>
    </xf>
    <xf numFmtId="0" fontId="24" fillId="0" borderId="0" xfId="22" applyFont="1" applyAlignment="1">
      <alignment wrapText="1"/>
    </xf>
    <xf numFmtId="0" fontId="0" fillId="0" borderId="41" xfId="22" applyFont="1" applyBorder="1"/>
    <xf numFmtId="0" fontId="24" fillId="0" borderId="42" xfId="22" applyFont="1" applyBorder="1" applyAlignment="1">
      <alignment wrapText="1"/>
    </xf>
    <xf numFmtId="0" fontId="24" fillId="0" borderId="43" xfId="22" applyFont="1" applyBorder="1" applyAlignment="1">
      <alignment wrapText="1"/>
    </xf>
    <xf numFmtId="0" fontId="0" fillId="0" borderId="44" xfId="22" applyFont="1" applyBorder="1"/>
    <xf numFmtId="0" fontId="25" fillId="0" borderId="0" xfId="22" applyFont="1" applyBorder="1" applyAlignment="1">
      <alignment horizontal="center" vertical="center"/>
    </xf>
    <xf numFmtId="0" fontId="24" fillId="0" borderId="45" xfId="22" applyFont="1" applyBorder="1" applyAlignment="1">
      <alignment horizontal="center" vertical="center"/>
    </xf>
    <xf numFmtId="0" fontId="24" fillId="0" borderId="0" xfId="22" applyFont="1" applyBorder="1" applyAlignment="1">
      <alignment horizontal="center" vertical="center"/>
    </xf>
    <xf numFmtId="0" fontId="0" fillId="0" borderId="44" xfId="22" applyFont="1" applyBorder="1" applyAlignment="1">
      <alignment vertical="center"/>
    </xf>
    <xf numFmtId="0" fontId="24" fillId="0" borderId="0" xfId="22" applyFont="1" applyBorder="1" applyAlignment="1">
      <alignment vertical="center" wrapText="1"/>
    </xf>
    <xf numFmtId="0" fontId="24" fillId="0" borderId="45" xfId="22" applyFont="1" applyBorder="1" applyAlignment="1">
      <alignment vertical="center" wrapText="1"/>
    </xf>
    <xf numFmtId="0" fontId="0" fillId="0" borderId="0" xfId="22" applyFont="1" applyAlignment="1">
      <alignment vertical="center"/>
    </xf>
    <xf numFmtId="0" fontId="25" fillId="0" borderId="0" xfId="22" applyFont="1" applyBorder="1" applyAlignment="1">
      <alignment vertical="center" wrapText="1"/>
    </xf>
    <xf numFmtId="0" fontId="24" fillId="0" borderId="0" xfId="22" applyFont="1" applyBorder="1" applyAlignment="1">
      <alignment vertical="top" wrapText="1"/>
    </xf>
    <xf numFmtId="0" fontId="24" fillId="0" borderId="45" xfId="22" applyFont="1" applyBorder="1" applyAlignment="1">
      <alignment vertical="top" wrapText="1"/>
    </xf>
    <xf numFmtId="0" fontId="0" fillId="0" borderId="46" xfId="22" applyFont="1" applyBorder="1" applyAlignment="1">
      <alignment vertical="center"/>
    </xf>
    <xf numFmtId="0" fontId="24" fillId="0" borderId="47" xfId="22" applyFont="1" applyBorder="1" applyAlignment="1">
      <alignment vertical="center" wrapText="1"/>
    </xf>
    <xf numFmtId="0" fontId="24" fillId="0" borderId="48" xfId="22" applyFont="1" applyBorder="1" applyAlignment="1">
      <alignment vertical="center" wrapText="1"/>
    </xf>
    <xf numFmtId="0" fontId="24" fillId="0" borderId="0" xfId="22" applyFont="1" applyAlignment="1">
      <alignment vertical="center" wrapText="1"/>
    </xf>
    <xf numFmtId="0" fontId="24" fillId="0" borderId="0" xfId="22" applyFont="1" applyBorder="1" applyAlignment="1">
      <alignment horizontal="right" vertical="center" wrapText="1"/>
    </xf>
    <xf numFmtId="0" fontId="24" fillId="0" borderId="0" xfId="22" applyFont="1" applyAlignment="1">
      <alignment horizontal="right" vertical="center" wrapText="1"/>
    </xf>
    <xf numFmtId="0" fontId="20" fillId="0" borderId="12" xfId="3" applyFill="1" applyBorder="1" applyAlignment="1">
      <alignment horizontal="right" vertical="center" shrinkToFit="1"/>
    </xf>
    <xf numFmtId="177" fontId="7" fillId="0" borderId="11" xfId="0" applyNumberFormat="1" applyFont="1" applyFill="1" applyBorder="1" applyAlignment="1">
      <alignment horizontal="center" vertical="center" shrinkToFit="1"/>
    </xf>
    <xf numFmtId="0" fontId="7" fillId="0" borderId="24" xfId="0" applyFont="1" applyFill="1" applyBorder="1" applyAlignment="1">
      <alignment horizontal="left" vertical="center" shrinkToFit="1"/>
    </xf>
    <xf numFmtId="0" fontId="7" fillId="0" borderId="23" xfId="0" applyFont="1" applyBorder="1" applyAlignment="1">
      <alignment horizontal="center" vertical="center" shrinkToFit="1"/>
    </xf>
    <xf numFmtId="0" fontId="7" fillId="0" borderId="34" xfId="0" applyFont="1" applyFill="1" applyBorder="1" applyAlignment="1">
      <alignment vertical="center" shrinkToFit="1"/>
    </xf>
    <xf numFmtId="0" fontId="7" fillId="0" borderId="23" xfId="0" quotePrefix="1" applyFont="1" applyFill="1" applyBorder="1" applyAlignment="1">
      <alignment horizontal="center" vertical="center" shrinkToFit="1"/>
    </xf>
    <xf numFmtId="0" fontId="7" fillId="0" borderId="49" xfId="0" applyFont="1" applyFill="1" applyBorder="1" applyAlignment="1">
      <alignment vertical="center" shrinkToFit="1"/>
    </xf>
    <xf numFmtId="0" fontId="7" fillId="0" borderId="23" xfId="0" applyFont="1" applyFill="1" applyBorder="1" applyAlignment="1">
      <alignment horizontal="center" vertical="center" shrinkToFit="1"/>
    </xf>
    <xf numFmtId="177" fontId="7" fillId="0" borderId="23" xfId="0" applyNumberFormat="1" applyFont="1" applyFill="1" applyBorder="1" applyAlignment="1">
      <alignment horizontal="center" vertical="center" shrinkToFit="1"/>
    </xf>
    <xf numFmtId="0" fontId="26" fillId="10" borderId="51" xfId="3" applyFont="1" applyFill="1" applyBorder="1" applyAlignment="1">
      <alignment horizontal="left" vertical="center" shrinkToFit="1"/>
    </xf>
    <xf numFmtId="177" fontId="7" fillId="8" borderId="23" xfId="0" applyNumberFormat="1" applyFont="1" applyFill="1" applyBorder="1" applyAlignment="1">
      <alignment horizontal="center" vertical="center" shrinkToFit="1"/>
    </xf>
    <xf numFmtId="0" fontId="26" fillId="10" borderId="34" xfId="3" applyFont="1" applyFill="1" applyBorder="1" applyAlignment="1">
      <alignment horizontal="left" vertical="center" shrinkToFit="1"/>
    </xf>
    <xf numFmtId="0" fontId="7" fillId="10" borderId="34" xfId="0" applyFont="1" applyFill="1" applyBorder="1" applyAlignment="1">
      <alignment horizontal="left" vertical="center" shrinkToFit="1"/>
    </xf>
    <xf numFmtId="0" fontId="16" fillId="0" borderId="0" xfId="20" applyFont="1" applyFill="1" applyAlignment="1">
      <alignment vertical="center"/>
    </xf>
    <xf numFmtId="0" fontId="16" fillId="0" borderId="0" xfId="20" applyFont="1" applyFill="1" applyAlignment="1">
      <alignment vertical="center"/>
    </xf>
    <xf numFmtId="0" fontId="27" fillId="0" borderId="0" xfId="20" applyFont="1" applyFill="1" applyAlignment="1">
      <alignment horizontal="left" vertical="center"/>
    </xf>
    <xf numFmtId="0" fontId="28" fillId="0" borderId="39" xfId="20" applyFont="1" applyFill="1" applyBorder="1" applyAlignment="1">
      <alignment horizontal="center" vertical="center"/>
    </xf>
    <xf numFmtId="0" fontId="2" fillId="0" borderId="39" xfId="20" applyFont="1" applyFill="1" applyBorder="1" applyAlignment="1">
      <alignment horizontal="center" vertical="center" wrapText="1" shrinkToFit="1"/>
    </xf>
    <xf numFmtId="176" fontId="7" fillId="0" borderId="39" xfId="20" applyNumberFormat="1" applyFont="1" applyFill="1" applyBorder="1" applyAlignment="1">
      <alignment horizontal="center" vertical="center" wrapText="1"/>
    </xf>
    <xf numFmtId="0" fontId="29" fillId="0" borderId="0" xfId="20" applyFont="1" applyFill="1" applyAlignment="1">
      <alignment horizontal="left" wrapText="1" shrinkToFi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0" fontId="2" fillId="9" borderId="39" xfId="20" applyFont="1" applyFill="1" applyBorder="1" applyAlignment="1">
      <alignment horizontal="left" vertical="center"/>
    </xf>
    <xf numFmtId="0" fontId="2" fillId="9" borderId="39" xfId="20" applyFont="1" applyFill="1" applyBorder="1" applyAlignment="1">
      <alignment horizontal="left" vertical="center" wrapText="1" shrinkToFit="1"/>
    </xf>
    <xf numFmtId="0" fontId="30" fillId="0" borderId="39" xfId="20" applyFont="1" applyFill="1" applyBorder="1" applyAlignment="1">
      <alignment vertical="center" wrapText="1"/>
    </xf>
    <xf numFmtId="0" fontId="28" fillId="9" borderId="39" xfId="20" applyFont="1" applyFill="1" applyBorder="1" applyAlignment="1">
      <alignment horizontal="left"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0" fontId="2" fillId="9" borderId="39" xfId="20" applyFont="1" applyFill="1" applyBorder="1" applyAlignment="1">
      <alignment horizontal="left"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38" fontId="19" fillId="11" borderId="0" xfId="4" applyFont="1" applyFill="1" applyAlignment="1">
      <alignment vertical="center"/>
    </xf>
    <xf numFmtId="0" fontId="19" fillId="11" borderId="0" xfId="20" applyFont="1" applyFill="1" applyAlignment="1">
      <alignment vertical="center"/>
    </xf>
    <xf numFmtId="0" fontId="19" fillId="11" borderId="0" xfId="20" applyFont="1" applyFill="1"/>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0" fontId="16" fillId="0" borderId="0" xfId="20" applyFont="1" applyFill="1" applyAlignment="1">
      <alignment vertical="center"/>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176" fontId="7" fillId="0" borderId="39" xfId="20" applyNumberFormat="1" applyFont="1" applyFill="1" applyBorder="1" applyAlignment="1">
      <alignment horizontal="center" vertical="center" wrapText="1"/>
    </xf>
    <xf numFmtId="176" fontId="16" fillId="0" borderId="0" xfId="20" applyNumberFormat="1" applyFont="1" applyFill="1" applyAlignment="1">
      <alignment horizontal="left"/>
    </xf>
    <xf numFmtId="176" fontId="7" fillId="0" borderId="39" xfId="20" applyNumberFormat="1" applyFont="1" applyFill="1" applyBorder="1" applyAlignment="1">
      <alignment horizontal="center" vertical="center" wrapText="1"/>
    </xf>
    <xf numFmtId="0" fontId="28" fillId="9" borderId="39" xfId="20" applyFont="1" applyFill="1" applyBorder="1" applyAlignment="1">
      <alignment horizontal="right" vertical="center" wrapText="1"/>
    </xf>
    <xf numFmtId="0" fontId="19" fillId="0" borderId="0" xfId="20" applyFont="1" applyFill="1" applyBorder="1" applyAlignment="1">
      <alignment horizontal="left" vertical="center" shrinkToFit="1"/>
    </xf>
    <xf numFmtId="176" fontId="16" fillId="0" borderId="0" xfId="20" applyNumberFormat="1" applyFont="1" applyFill="1" applyAlignment="1">
      <alignment horizontal="left"/>
    </xf>
    <xf numFmtId="0" fontId="12" fillId="0" borderId="0" xfId="1" applyFill="1" applyAlignment="1">
      <alignment horizontal="right"/>
    </xf>
    <xf numFmtId="0" fontId="7" fillId="0" borderId="1"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pplyAlignment="1">
      <alignment horizontal="righ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readingOrder="1"/>
    </xf>
    <xf numFmtId="0" fontId="10" fillId="3" borderId="2" xfId="0" applyFont="1" applyFill="1" applyBorder="1" applyAlignment="1">
      <alignment horizontal="center" vertical="center" wrapText="1" readingOrder="1"/>
    </xf>
    <xf numFmtId="0" fontId="17" fillId="0" borderId="40" xfId="20" applyFont="1" applyFill="1" applyBorder="1" applyAlignment="1">
      <alignment horizontal="center" vertical="center"/>
    </xf>
    <xf numFmtId="176" fontId="17" fillId="0" borderId="40" xfId="20" applyNumberFormat="1" applyFont="1" applyFill="1" applyBorder="1" applyAlignment="1">
      <alignment horizontal="center" vertical="center"/>
    </xf>
    <xf numFmtId="0" fontId="12" fillId="0" borderId="50" xfId="1" applyFill="1" applyBorder="1" applyAlignment="1">
      <alignment horizontal="right" vertical="center" shrinkToFit="1"/>
    </xf>
  </cellXfs>
  <cellStyles count="23">
    <cellStyle name="ハイパーリンク" xfId="1" builtinId="8"/>
    <cellStyle name="ハイパーリンク 2" xfId="3"/>
    <cellStyle name="桁区切り 2 30" xfId="4"/>
    <cellStyle name="桁区切り 2 31" xfId="5"/>
    <cellStyle name="桁区切り 2 34" xfId="6"/>
    <cellStyle name="桁区切り 2 35" xfId="7"/>
    <cellStyle name="桁区切り 2 36" xfId="8"/>
    <cellStyle name="桁区切り 2 37" xfId="9"/>
    <cellStyle name="桁区切り 2 39" xfId="10"/>
    <cellStyle name="桁区切り 2 40" xfId="11"/>
    <cellStyle name="桁区切り 2 43" xfId="12"/>
    <cellStyle name="桁区切り 2 46" xfId="13"/>
    <cellStyle name="桁区切り 2 47" xfId="14"/>
    <cellStyle name="桁区切り 2 49" xfId="15"/>
    <cellStyle name="桁区切り 2 50" xfId="16"/>
    <cellStyle name="桁区切り 2 52" xfId="17"/>
    <cellStyle name="桁区切り 2 55" xfId="18"/>
    <cellStyle name="桁区切り 2 56" xfId="19"/>
    <cellStyle name="桁区切り 3" xfId="21"/>
    <cellStyle name="標準" xfId="0" builtinId="0"/>
    <cellStyle name="標準 2 2" xfId="22"/>
    <cellStyle name="標準 3" xfId="20"/>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ja-JP" altLang="en-US"/>
              <a:t>スキルチェック結果</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ja-JP"/>
        </a:p>
      </c:txPr>
    </c:title>
    <c:autoTitleDeleted val="0"/>
    <c:plotArea>
      <c:layout/>
      <c:radarChart>
        <c:radarStyle val="filled"/>
        <c:varyColors val="0"/>
        <c:ser>
          <c:idx val="0"/>
          <c:order val="0"/>
          <c:spPr>
            <a:solidFill>
              <a:schemeClr val="accent1">
                <a:alpha val="50196"/>
              </a:schemeClr>
            </a:solidFill>
            <a:ln w="25400">
              <a:solidFill>
                <a:schemeClr val="accent1"/>
              </a:solidFill>
              <a:prstDash val="solid"/>
            </a:ln>
            <a:effectLst/>
          </c:spPr>
          <c:cat>
            <c:strRef>
              <c:f>'スキルマップ（電気系訓練科）'!$Q$5:$Q$10</c:f>
              <c:strCache>
                <c:ptCount val="6"/>
                <c:pt idx="0">
                  <c:v>設計・開発</c:v>
                </c:pt>
                <c:pt idx="1">
                  <c:v>加工・組立</c:v>
                </c:pt>
                <c:pt idx="2">
                  <c:v>工事・施工</c:v>
                </c:pt>
                <c:pt idx="3">
                  <c:v>検査</c:v>
                </c:pt>
                <c:pt idx="4">
                  <c:v>保全･管理</c:v>
                </c:pt>
                <c:pt idx="5">
                  <c:v>教育・安全</c:v>
                </c:pt>
              </c:strCache>
            </c:strRef>
          </c:cat>
          <c:val>
            <c:numRef>
              <c:f>'スキルマップ（電気系訓練科）'!$R$5:$R$10</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B7C-4400-A9FF-5F5F39EBC50C}"/>
            </c:ext>
          </c:extLst>
        </c:ser>
        <c:dLbls>
          <c:showLegendKey val="0"/>
          <c:showVal val="0"/>
          <c:showCatName val="0"/>
          <c:showSerName val="0"/>
          <c:showPercent val="0"/>
          <c:showBubbleSize val="0"/>
        </c:dLbls>
        <c:axId val="619674192"/>
        <c:axId val="619684592"/>
      </c:radarChart>
      <c:catAx>
        <c:axId val="619674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9684592"/>
        <c:crosses val="autoZero"/>
        <c:auto val="1"/>
        <c:lblAlgn val="ctr"/>
        <c:lblOffset val="100"/>
        <c:noMultiLvlLbl val="0"/>
      </c:catAx>
      <c:valAx>
        <c:axId val="61968459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967419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fmlaLink="N6" lockText="1" noThreeD="1"/>
</file>

<file path=xl/ctrlProps/ctrlProp2.xml><?xml version="1.0" encoding="utf-8"?>
<formControlPr xmlns="http://schemas.microsoft.com/office/spreadsheetml/2009/9/main" objectType="CheckBox" fmlaLink="N24" lockText="1" noThreeD="1"/>
</file>

<file path=xl/ctrlProps/ctrlProp3.xml><?xml version="1.0" encoding="utf-8"?>
<formControlPr xmlns="http://schemas.microsoft.com/office/spreadsheetml/2009/9/main" objectType="CheckBox" fmlaLink="N26" lockText="1" noThreeD="1"/>
</file>

<file path=xl/ctrlProps/ctrlProp4.xml><?xml version="1.0" encoding="utf-8"?>
<formControlPr xmlns="http://schemas.microsoft.com/office/spreadsheetml/2009/9/main" objectType="CheckBox" fmlaLink="N18" lockText="1" noThreeD="1"/>
</file>

<file path=xl/ctrlProps/ctrlProp5.xml><?xml version="1.0" encoding="utf-8"?>
<formControlPr xmlns="http://schemas.microsoft.com/office/spreadsheetml/2009/9/main" objectType="CheckBox" fmlaLink="N27" lockText="1" noThreeD="1"/>
</file>

<file path=xl/ctrlProps/ctrlProp6.xml><?xml version="1.0" encoding="utf-8"?>
<formControlPr xmlns="http://schemas.microsoft.com/office/spreadsheetml/2009/9/main" objectType="CheckBox" fmlaLink="O8" lockText="1" noThreeD="1"/>
</file>

<file path=xl/ctrlProps/ctrlProp7.xml><?xml version="1.0" encoding="utf-8"?>
<formControlPr xmlns="http://schemas.microsoft.com/office/spreadsheetml/2009/9/main" objectType="CheckBox" fmlaLink="O9" lockText="1" noThreeD="1"/>
</file>

<file path=xl/ctrlProps/ctrlProp8.xml><?xml version="1.0" encoding="utf-8"?>
<formControlPr xmlns="http://schemas.microsoft.com/office/spreadsheetml/2009/9/main" objectType="CheckBox" fmlaLink="O54" lockText="1" noThreeD="1"/>
</file>

<file path=xl/ctrlProps/ctrlProp9.xml><?xml version="1.0" encoding="utf-8"?>
<formControlPr xmlns="http://schemas.microsoft.com/office/spreadsheetml/2009/9/main" objectType="CheckBox" fmlaLink="P11" lockText="1" noThreeD="1"/>
</file>

<file path=xl/ctrlProps/ctrlProp10.xml><?xml version="1.0" encoding="utf-8"?>
<formControlPr xmlns="http://schemas.microsoft.com/office/spreadsheetml/2009/9/main" objectType="CheckBox" fmlaLink="P15" lockText="1" noThreeD="1"/>
</file>

<file path=xl/ctrlProps/ctrlProp11.xml><?xml version="1.0" encoding="utf-8"?>
<formControlPr xmlns="http://schemas.microsoft.com/office/spreadsheetml/2009/9/main" objectType="CheckBox" fmlaLink="P54" lockText="1" noThreeD="1"/>
</file>

<file path=xl/ctrlProps/ctrlProp12.xml><?xml version="1.0" encoding="utf-8"?>
<formControlPr xmlns="http://schemas.microsoft.com/office/spreadsheetml/2009/9/main" objectType="CheckBox" fmlaLink="P56" lockText="1" noThreeD="1"/>
</file>

<file path=xl/ctrlProps/ctrlProp13.xml><?xml version="1.0" encoding="utf-8"?>
<formControlPr xmlns="http://schemas.microsoft.com/office/spreadsheetml/2009/9/main" objectType="CheckBox" fmlaLink="P58" lockText="1" noThreeD="1"/>
</file>

<file path=xl/ctrlProps/ctrlProp14.xml><?xml version="1.0" encoding="utf-8"?>
<formControlPr xmlns="http://schemas.microsoft.com/office/spreadsheetml/2009/9/main" objectType="CheckBox" fmlaLink="N11" lockText="1" noThreeD="1"/>
</file>

<file path=xl/ctrlProps/ctrlProp15.xml><?xml version="1.0" encoding="utf-8"?>
<formControlPr xmlns="http://schemas.microsoft.com/office/spreadsheetml/2009/9/main" objectType="CheckBox" fmlaLink="N12" lockText="1" noThreeD="1"/>
</file>

<file path=xl/ctrlProps/ctrlProp16.xml><?xml version="1.0" encoding="utf-8"?>
<formControlPr xmlns="http://schemas.microsoft.com/office/spreadsheetml/2009/9/main" objectType="CheckBox" fmlaLink="N28" lockText="1" noThreeD="1"/>
</file>

<file path=xl/ctrlProps/ctrlProp17.xml><?xml version="1.0" encoding="utf-8"?>
<formControlPr xmlns="http://schemas.microsoft.com/office/spreadsheetml/2009/9/main" objectType="CheckBox" fmlaLink="N29" lockText="1" noThreeD="1"/>
</file>

<file path=xl/ctrlProps/ctrlProp18.xml><?xml version="1.0" encoding="utf-8"?>
<formControlPr xmlns="http://schemas.microsoft.com/office/spreadsheetml/2009/9/main" objectType="CheckBox" fmlaLink="N34" lockText="1" noThreeD="1"/>
</file>

<file path=xl/ctrlProps/ctrlProp19.xml><?xml version="1.0" encoding="utf-8"?>
<formControlPr xmlns="http://schemas.microsoft.com/office/spreadsheetml/2009/9/main" objectType="CheckBox" fmlaLink="N36" lockText="1" noThreeD="1"/>
</file>

<file path=xl/ctrlProps/ctrlProp20.xml><?xml version="1.0" encoding="utf-8"?>
<formControlPr xmlns="http://schemas.microsoft.com/office/spreadsheetml/2009/9/main" objectType="CheckBox" fmlaLink="N38" lockText="1" noThreeD="1"/>
</file>

<file path=xl/ctrlProps/ctrlProp21.xml><?xml version="1.0" encoding="utf-8"?>
<formControlPr xmlns="http://schemas.microsoft.com/office/spreadsheetml/2009/9/main" objectType="CheckBox" fmlaLink="N42" lockText="1" noThreeD="1"/>
</file>

<file path=xl/ctrlProps/ctrlProp22.xml><?xml version="1.0" encoding="utf-8"?>
<formControlPr xmlns="http://schemas.microsoft.com/office/spreadsheetml/2009/9/main" objectType="CheckBox" fmlaLink="N44" lockText="1" noThreeD="1"/>
</file>

<file path=xl/ctrlProps/ctrlProp23.xml><?xml version="1.0" encoding="utf-8"?>
<formControlPr xmlns="http://schemas.microsoft.com/office/spreadsheetml/2009/9/main" objectType="CheckBox" fmlaLink="N48" lockText="1" noThreeD="1"/>
</file>

<file path=xl/ctrlProps/ctrlProp24.xml><?xml version="1.0" encoding="utf-8"?>
<formControlPr xmlns="http://schemas.microsoft.com/office/spreadsheetml/2009/9/main" objectType="CheckBox" fmlaLink="N49" lockText="1" noThreeD="1"/>
</file>

<file path=xl/ctrlProps/ctrlProp25.xml><?xml version="1.0" encoding="utf-8"?>
<formControlPr xmlns="http://schemas.microsoft.com/office/spreadsheetml/2009/9/main" objectType="CheckBox" fmlaLink="N51" lockText="1" noThreeD="1"/>
</file>

<file path=xl/ctrlProps/ctrlProp26.xml><?xml version="1.0" encoding="utf-8"?>
<formControlPr xmlns="http://schemas.microsoft.com/office/spreadsheetml/2009/9/main" objectType="CheckBox" fmlaLink="N52" lockText="1" noThreeD="1"/>
</file>

<file path=xl/ctrlProps/ctrlProp27.xml><?xml version="1.0" encoding="utf-8"?>
<formControlPr xmlns="http://schemas.microsoft.com/office/spreadsheetml/2009/9/main" objectType="CheckBox" fmlaLink="N56" lockText="1" noThreeD="1"/>
</file>

<file path=xl/ctrlProps/ctrlProp28.xml><?xml version="1.0" encoding="utf-8"?>
<formControlPr xmlns="http://schemas.microsoft.com/office/spreadsheetml/2009/9/main" objectType="CheckBox" fmlaLink="N62" lockText="1" noThreeD="1"/>
</file>

<file path=xl/ctrlProps/ctrlProp29.xml><?xml version="1.0" encoding="utf-8"?>
<formControlPr xmlns="http://schemas.microsoft.com/office/spreadsheetml/2009/9/main" objectType="CheckBox" fmlaLink="N73" lockText="1" noThreeD="1"/>
</file>

<file path=xl/ctrlProps/ctrlProp30.xml><?xml version="1.0" encoding="utf-8"?>
<formControlPr xmlns="http://schemas.microsoft.com/office/spreadsheetml/2009/9/main" objectType="CheckBox" fmlaLink="O11" lockText="1" noThreeD="1"/>
</file>

<file path=xl/ctrlProps/ctrlProp31.xml><?xml version="1.0" encoding="utf-8"?>
<formControlPr xmlns="http://schemas.microsoft.com/office/spreadsheetml/2009/9/main" objectType="CheckBox" fmlaLink="O12" lockText="1" noThreeD="1"/>
</file>

<file path=xl/ctrlProps/ctrlProp32.xml><?xml version="1.0" encoding="utf-8"?>
<formControlPr xmlns="http://schemas.microsoft.com/office/spreadsheetml/2009/9/main" objectType="CheckBox" fmlaLink="O18" lockText="1" noThreeD="1"/>
</file>

<file path=xl/ctrlProps/ctrlProp33.xml><?xml version="1.0" encoding="utf-8"?>
<formControlPr xmlns="http://schemas.microsoft.com/office/spreadsheetml/2009/9/main" objectType="CheckBox" fmlaLink="O21" lockText="1" noThreeD="1"/>
</file>

<file path=xl/ctrlProps/ctrlProp34.xml><?xml version="1.0" encoding="utf-8"?>
<formControlPr xmlns="http://schemas.microsoft.com/office/spreadsheetml/2009/9/main" objectType="CheckBox" fmlaLink="O22" lockText="1" noThreeD="1"/>
</file>

<file path=xl/ctrlProps/ctrlProp35.xml><?xml version="1.0" encoding="utf-8"?>
<formControlPr xmlns="http://schemas.microsoft.com/office/spreadsheetml/2009/9/main" objectType="CheckBox" fmlaLink="O24" lockText="1" noThreeD="1"/>
</file>

<file path=xl/ctrlProps/ctrlProp36.xml><?xml version="1.0" encoding="utf-8"?>
<formControlPr xmlns="http://schemas.microsoft.com/office/spreadsheetml/2009/9/main" objectType="CheckBox" fmlaLink="O26" lockText="1" noThreeD="1"/>
</file>

<file path=xl/ctrlProps/ctrlProp37.xml><?xml version="1.0" encoding="utf-8"?>
<formControlPr xmlns="http://schemas.microsoft.com/office/spreadsheetml/2009/9/main" objectType="CheckBox" fmlaLink="O31" lockText="1" noThreeD="1"/>
</file>

<file path=xl/ctrlProps/ctrlProp38.xml><?xml version="1.0" encoding="utf-8"?>
<formControlPr xmlns="http://schemas.microsoft.com/office/spreadsheetml/2009/9/main" objectType="CheckBox" fmlaLink="O32" lockText="1" noThreeD="1"/>
</file>

<file path=xl/ctrlProps/ctrlProp39.xml><?xml version="1.0" encoding="utf-8"?>
<formControlPr xmlns="http://schemas.microsoft.com/office/spreadsheetml/2009/9/main" objectType="CheckBox" fmlaLink="O36" lockText="1" noThreeD="1"/>
</file>

<file path=xl/ctrlProps/ctrlProp40.xml><?xml version="1.0" encoding="utf-8"?>
<formControlPr xmlns="http://schemas.microsoft.com/office/spreadsheetml/2009/9/main" objectType="CheckBox" fmlaLink="O38" lockText="1" noThreeD="1"/>
</file>

<file path=xl/ctrlProps/ctrlProp41.xml><?xml version="1.0" encoding="utf-8"?>
<formControlPr xmlns="http://schemas.microsoft.com/office/spreadsheetml/2009/9/main" objectType="CheckBox" fmlaLink="O42" lockText="1" noThreeD="1"/>
</file>

<file path=xl/ctrlProps/ctrlProp42.xml><?xml version="1.0" encoding="utf-8"?>
<formControlPr xmlns="http://schemas.microsoft.com/office/spreadsheetml/2009/9/main" objectType="CheckBox" fmlaLink="O44" lockText="1" noThreeD="1"/>
</file>

<file path=xl/ctrlProps/ctrlProp43.xml><?xml version="1.0" encoding="utf-8"?>
<formControlPr xmlns="http://schemas.microsoft.com/office/spreadsheetml/2009/9/main" objectType="CheckBox" fmlaLink="O46" lockText="1" noThreeD="1"/>
</file>

<file path=xl/ctrlProps/ctrlProp44.xml><?xml version="1.0" encoding="utf-8"?>
<formControlPr xmlns="http://schemas.microsoft.com/office/spreadsheetml/2009/9/main" objectType="CheckBox" fmlaLink="O62" lockText="1" noThreeD="1"/>
</file>

<file path=xl/ctrlProps/ctrlProp45.xml><?xml version="1.0" encoding="utf-8"?>
<formControlPr xmlns="http://schemas.microsoft.com/office/spreadsheetml/2009/9/main" objectType="CheckBox" fmlaLink="O73" lockText="1" noThreeD="1"/>
</file>

<file path=xl/ctrlProps/ctrlProp46.xml><?xml version="1.0" encoding="utf-8"?>
<formControlPr xmlns="http://schemas.microsoft.com/office/spreadsheetml/2009/9/main" objectType="CheckBox" fmlaLink="P16" lockText="1" noThreeD="1"/>
</file>

<file path=xl/ctrlProps/ctrlProp47.xml><?xml version="1.0" encoding="utf-8"?>
<formControlPr xmlns="http://schemas.microsoft.com/office/spreadsheetml/2009/9/main" objectType="CheckBox" fmlaLink="P21" lockText="1" noThreeD="1"/>
</file>

<file path=xl/ctrlProps/ctrlProp48.xml><?xml version="1.0" encoding="utf-8"?>
<formControlPr xmlns="http://schemas.microsoft.com/office/spreadsheetml/2009/9/main" objectType="CheckBox" fmlaLink="P22" lockText="1" noThreeD="1"/>
</file>

<file path=xl/ctrlProps/ctrlProp49.xml><?xml version="1.0" encoding="utf-8"?>
<formControlPr xmlns="http://schemas.microsoft.com/office/spreadsheetml/2009/9/main" objectType="CheckBox" fmlaLink="P24" lockText="1" noThreeD="1"/>
</file>

<file path=xl/ctrlProps/ctrlProp50.xml><?xml version="1.0" encoding="utf-8"?>
<formControlPr xmlns="http://schemas.microsoft.com/office/spreadsheetml/2009/9/main" objectType="CheckBox" fmlaLink="P31" lockText="1" noThreeD="1"/>
</file>

<file path=xl/ctrlProps/ctrlProp51.xml><?xml version="1.0" encoding="utf-8"?>
<formControlPr xmlns="http://schemas.microsoft.com/office/spreadsheetml/2009/9/main" objectType="CheckBox" fmlaLink="P40" lockText="1" noThreeD="1"/>
</file>

<file path=xl/ctrlProps/ctrlProp52.xml><?xml version="1.0" encoding="utf-8"?>
<formControlPr xmlns="http://schemas.microsoft.com/office/spreadsheetml/2009/9/main" objectType="CheckBox" fmlaLink="P44" lockText="1" noThreeD="1"/>
</file>

<file path=xl/ctrlProps/ctrlProp53.xml><?xml version="1.0" encoding="utf-8"?>
<formControlPr xmlns="http://schemas.microsoft.com/office/spreadsheetml/2009/9/main" objectType="CheckBox" fmlaLink="P60" lockText="1" noThreeD="1"/>
</file>

<file path=xl/ctrlProps/ctrlProp54.xml><?xml version="1.0" encoding="utf-8"?>
<formControlPr xmlns="http://schemas.microsoft.com/office/spreadsheetml/2009/9/main" objectType="CheckBox" fmlaLink="P62" lockText="1" noThreeD="1"/>
</file>

<file path=xl/ctrlProps/ctrlProp55.xml><?xml version="1.0" encoding="utf-8"?>
<formControlPr xmlns="http://schemas.microsoft.com/office/spreadsheetml/2009/9/main" objectType="CheckBox" fmlaLink="P64" lockText="1" noThreeD="1"/>
</file>

<file path=xl/ctrlProps/ctrlProp56.xml><?xml version="1.0" encoding="utf-8"?>
<formControlPr xmlns="http://schemas.microsoft.com/office/spreadsheetml/2009/9/main" objectType="CheckBox" fmlaLink="P65" lockText="1" noThreeD="1"/>
</file>

<file path=xl/ctrlProps/ctrlProp57.xml><?xml version="1.0" encoding="utf-8"?>
<formControlPr xmlns="http://schemas.microsoft.com/office/spreadsheetml/2009/9/main" objectType="CheckBox" fmlaLink="P67" lockText="1" noThreeD="1"/>
</file>

<file path=xl/ctrlProps/ctrlProp58.xml><?xml version="1.0" encoding="utf-8"?>
<formControlPr xmlns="http://schemas.microsoft.com/office/spreadsheetml/2009/9/main" objectType="CheckBox" fmlaLink="P69" lockText="1" noThreeD="1"/>
</file>

<file path=xl/ctrlProps/ctrlProp59.xml><?xml version="1.0" encoding="utf-8"?>
<formControlPr xmlns="http://schemas.microsoft.com/office/spreadsheetml/2009/9/main" objectType="CheckBox" fmlaLink="P71"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5</xdr:row>
          <xdr:rowOff>9525</xdr:rowOff>
        </xdr:from>
        <xdr:to>
          <xdr:col>6</xdr:col>
          <xdr:colOff>219075</xdr:colOff>
          <xdr:row>5</xdr:row>
          <xdr:rowOff>171450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9525</xdr:rowOff>
        </xdr:from>
        <xdr:to>
          <xdr:col>6</xdr:col>
          <xdr:colOff>219075</xdr:colOff>
          <xdr:row>23</xdr:row>
          <xdr:rowOff>171450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9525</xdr:rowOff>
        </xdr:from>
        <xdr:to>
          <xdr:col>6</xdr:col>
          <xdr:colOff>219075</xdr:colOff>
          <xdr:row>25</xdr:row>
          <xdr:rowOff>180975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9525</xdr:rowOff>
        </xdr:from>
        <xdr:to>
          <xdr:col>6</xdr:col>
          <xdr:colOff>219075</xdr:colOff>
          <xdr:row>17</xdr:row>
          <xdr:rowOff>171450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9525</xdr:rowOff>
        </xdr:from>
        <xdr:to>
          <xdr:col>6</xdr:col>
          <xdr:colOff>219075</xdr:colOff>
          <xdr:row>26</xdr:row>
          <xdr:rowOff>180975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9525</xdr:rowOff>
        </xdr:from>
        <xdr:to>
          <xdr:col>8</xdr:col>
          <xdr:colOff>219075</xdr:colOff>
          <xdr:row>7</xdr:row>
          <xdr:rowOff>190500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9525</xdr:rowOff>
        </xdr:from>
        <xdr:to>
          <xdr:col>8</xdr:col>
          <xdr:colOff>219075</xdr:colOff>
          <xdr:row>8</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9525</xdr:rowOff>
        </xdr:from>
        <xdr:to>
          <xdr:col>8</xdr:col>
          <xdr:colOff>219075</xdr:colOff>
          <xdr:row>53</xdr:row>
          <xdr:rowOff>180975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9525</xdr:rowOff>
        </xdr:from>
        <xdr:to>
          <xdr:col>10</xdr:col>
          <xdr:colOff>219075</xdr:colOff>
          <xdr:row>10</xdr:row>
          <xdr:rowOff>171450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9525</xdr:rowOff>
        </xdr:from>
        <xdr:to>
          <xdr:col>10</xdr:col>
          <xdr:colOff>219075</xdr:colOff>
          <xdr:row>14</xdr:row>
          <xdr:rowOff>180975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53</xdr:row>
          <xdr:rowOff>9525</xdr:rowOff>
        </xdr:from>
        <xdr:to>
          <xdr:col>10</xdr:col>
          <xdr:colOff>219075</xdr:colOff>
          <xdr:row>53</xdr:row>
          <xdr:rowOff>180975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55</xdr:row>
          <xdr:rowOff>9525</xdr:rowOff>
        </xdr:from>
        <xdr:to>
          <xdr:col>10</xdr:col>
          <xdr:colOff>219075</xdr:colOff>
          <xdr:row>55</xdr:row>
          <xdr:rowOff>171450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57</xdr:row>
          <xdr:rowOff>9525</xdr:rowOff>
        </xdr:from>
        <xdr:to>
          <xdr:col>10</xdr:col>
          <xdr:colOff>219075</xdr:colOff>
          <xdr:row>57</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9525</xdr:rowOff>
        </xdr:from>
        <xdr:to>
          <xdr:col>6</xdr:col>
          <xdr:colOff>219075</xdr:colOff>
          <xdr:row>10</xdr:row>
          <xdr:rowOff>171450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9525</xdr:rowOff>
        </xdr:from>
        <xdr:to>
          <xdr:col>6</xdr:col>
          <xdr:colOff>219075</xdr:colOff>
          <xdr:row>11</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9525</xdr:rowOff>
        </xdr:from>
        <xdr:to>
          <xdr:col>6</xdr:col>
          <xdr:colOff>219075</xdr:colOff>
          <xdr:row>27</xdr:row>
          <xdr:rowOff>171450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9525</xdr:rowOff>
        </xdr:from>
        <xdr:to>
          <xdr:col>6</xdr:col>
          <xdr:colOff>219075</xdr:colOff>
          <xdr:row>28</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9525</xdr:rowOff>
        </xdr:from>
        <xdr:to>
          <xdr:col>6</xdr:col>
          <xdr:colOff>219075</xdr:colOff>
          <xdr:row>33</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9525</xdr:rowOff>
        </xdr:from>
        <xdr:to>
          <xdr:col>6</xdr:col>
          <xdr:colOff>219075</xdr:colOff>
          <xdr:row>35</xdr:row>
          <xdr:rowOff>171450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9525</xdr:rowOff>
        </xdr:from>
        <xdr:to>
          <xdr:col>6</xdr:col>
          <xdr:colOff>219075</xdr:colOff>
          <xdr:row>37</xdr:row>
          <xdr:rowOff>171450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0</xdr:rowOff>
        </xdr:from>
        <xdr:to>
          <xdr:col>6</xdr:col>
          <xdr:colOff>219075</xdr:colOff>
          <xdr:row>41</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43</xdr:row>
          <xdr:rowOff>9525</xdr:rowOff>
        </xdr:from>
        <xdr:to>
          <xdr:col>6</xdr:col>
          <xdr:colOff>219075</xdr:colOff>
          <xdr:row>43</xdr:row>
          <xdr:rowOff>171450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47</xdr:row>
          <xdr:rowOff>9525</xdr:rowOff>
        </xdr:from>
        <xdr:to>
          <xdr:col>6</xdr:col>
          <xdr:colOff>219075</xdr:colOff>
          <xdr:row>47</xdr:row>
          <xdr:rowOff>180975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9525</xdr:rowOff>
        </xdr:from>
        <xdr:to>
          <xdr:col>6</xdr:col>
          <xdr:colOff>219075</xdr:colOff>
          <xdr:row>48</xdr:row>
          <xdr:rowOff>180975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9525</xdr:rowOff>
        </xdr:from>
        <xdr:to>
          <xdr:col>6</xdr:col>
          <xdr:colOff>219075</xdr:colOff>
          <xdr:row>50</xdr:row>
          <xdr:rowOff>180975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9525</xdr:rowOff>
        </xdr:from>
        <xdr:to>
          <xdr:col>6</xdr:col>
          <xdr:colOff>219075</xdr:colOff>
          <xdr:row>51</xdr:row>
          <xdr:rowOff>180975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55</xdr:row>
          <xdr:rowOff>9525</xdr:rowOff>
        </xdr:from>
        <xdr:to>
          <xdr:col>6</xdr:col>
          <xdr:colOff>219075</xdr:colOff>
          <xdr:row>55</xdr:row>
          <xdr:rowOff>171450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61</xdr:row>
          <xdr:rowOff>9525</xdr:rowOff>
        </xdr:from>
        <xdr:to>
          <xdr:col>6</xdr:col>
          <xdr:colOff>219075</xdr:colOff>
          <xdr:row>61</xdr:row>
          <xdr:rowOff>171450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72</xdr:row>
          <xdr:rowOff>9525</xdr:rowOff>
        </xdr:from>
        <xdr:to>
          <xdr:col>6</xdr:col>
          <xdr:colOff>219075</xdr:colOff>
          <xdr:row>72</xdr:row>
          <xdr:rowOff>171450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9525</xdr:rowOff>
        </xdr:from>
        <xdr:to>
          <xdr:col>8</xdr:col>
          <xdr:colOff>219075</xdr:colOff>
          <xdr:row>10</xdr:row>
          <xdr:rowOff>171450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9525</xdr:rowOff>
        </xdr:from>
        <xdr:to>
          <xdr:col>8</xdr:col>
          <xdr:colOff>219075</xdr:colOff>
          <xdr:row>11</xdr:row>
          <xdr:rowOff>171450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9525</xdr:rowOff>
        </xdr:from>
        <xdr:to>
          <xdr:col>8</xdr:col>
          <xdr:colOff>219075</xdr:colOff>
          <xdr:row>17</xdr:row>
          <xdr:rowOff>180975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8</xdr:col>
          <xdr:colOff>219075</xdr:colOff>
          <xdr:row>20</xdr:row>
          <xdr:rowOff>180975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8</xdr:col>
          <xdr:colOff>219075</xdr:colOff>
          <xdr:row>21</xdr:row>
          <xdr:rowOff>180975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9525</xdr:rowOff>
        </xdr:from>
        <xdr:to>
          <xdr:col>8</xdr:col>
          <xdr:colOff>219075</xdr:colOff>
          <xdr:row>23</xdr:row>
          <xdr:rowOff>171450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8</xdr:col>
          <xdr:colOff>219075</xdr:colOff>
          <xdr:row>25</xdr:row>
          <xdr:rowOff>180975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9525</xdr:rowOff>
        </xdr:from>
        <xdr:to>
          <xdr:col>8</xdr:col>
          <xdr:colOff>219075</xdr:colOff>
          <xdr:row>30</xdr:row>
          <xdr:rowOff>180975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9525</xdr:rowOff>
        </xdr:from>
        <xdr:to>
          <xdr:col>8</xdr:col>
          <xdr:colOff>219075</xdr:colOff>
          <xdr:row>31</xdr:row>
          <xdr:rowOff>180975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9525</xdr:rowOff>
        </xdr:from>
        <xdr:to>
          <xdr:col>8</xdr:col>
          <xdr:colOff>219075</xdr:colOff>
          <xdr:row>35</xdr:row>
          <xdr:rowOff>171450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8</xdr:col>
          <xdr:colOff>219075</xdr:colOff>
          <xdr:row>37</xdr:row>
          <xdr:rowOff>190500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161925</xdr:rowOff>
        </xdr:from>
        <xdr:to>
          <xdr:col>8</xdr:col>
          <xdr:colOff>219075</xdr:colOff>
          <xdr:row>41</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9525</xdr:rowOff>
        </xdr:from>
        <xdr:to>
          <xdr:col>8</xdr:col>
          <xdr:colOff>219075</xdr:colOff>
          <xdr:row>43</xdr:row>
          <xdr:rowOff>171450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9525</xdr:rowOff>
        </xdr:from>
        <xdr:to>
          <xdr:col>8</xdr:col>
          <xdr:colOff>219075</xdr:colOff>
          <xdr:row>45</xdr:row>
          <xdr:rowOff>180975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0</xdr:rowOff>
        </xdr:from>
        <xdr:to>
          <xdr:col>8</xdr:col>
          <xdr:colOff>219075</xdr:colOff>
          <xdr:row>61</xdr:row>
          <xdr:rowOff>171450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72</xdr:row>
          <xdr:rowOff>0</xdr:rowOff>
        </xdr:from>
        <xdr:to>
          <xdr:col>8</xdr:col>
          <xdr:colOff>219075</xdr:colOff>
          <xdr:row>72</xdr:row>
          <xdr:rowOff>171450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9525</xdr:rowOff>
        </xdr:from>
        <xdr:to>
          <xdr:col>10</xdr:col>
          <xdr:colOff>219075</xdr:colOff>
          <xdr:row>15</xdr:row>
          <xdr:rowOff>180975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9525</xdr:rowOff>
        </xdr:from>
        <xdr:to>
          <xdr:col>10</xdr:col>
          <xdr:colOff>219075</xdr:colOff>
          <xdr:row>20</xdr:row>
          <xdr:rowOff>180975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219075</xdr:colOff>
          <xdr:row>21</xdr:row>
          <xdr:rowOff>180975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9525</xdr:rowOff>
        </xdr:from>
        <xdr:to>
          <xdr:col>10</xdr:col>
          <xdr:colOff>219075</xdr:colOff>
          <xdr:row>23</xdr:row>
          <xdr:rowOff>171450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9525</xdr:rowOff>
        </xdr:from>
        <xdr:to>
          <xdr:col>10</xdr:col>
          <xdr:colOff>219075</xdr:colOff>
          <xdr:row>30</xdr:row>
          <xdr:rowOff>180975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9525</xdr:rowOff>
        </xdr:from>
        <xdr:to>
          <xdr:col>10</xdr:col>
          <xdr:colOff>219075</xdr:colOff>
          <xdr:row>39</xdr:row>
          <xdr:rowOff>171450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43</xdr:row>
          <xdr:rowOff>9525</xdr:rowOff>
        </xdr:from>
        <xdr:to>
          <xdr:col>10</xdr:col>
          <xdr:colOff>219075</xdr:colOff>
          <xdr:row>43</xdr:row>
          <xdr:rowOff>171450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59</xdr:row>
          <xdr:rowOff>9525</xdr:rowOff>
        </xdr:from>
        <xdr:to>
          <xdr:col>10</xdr:col>
          <xdr:colOff>219075</xdr:colOff>
          <xdr:row>59</xdr:row>
          <xdr:rowOff>171450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61</xdr:row>
          <xdr:rowOff>9525</xdr:rowOff>
        </xdr:from>
        <xdr:to>
          <xdr:col>10</xdr:col>
          <xdr:colOff>219075</xdr:colOff>
          <xdr:row>61</xdr:row>
          <xdr:rowOff>171450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63</xdr:row>
          <xdr:rowOff>9525</xdr:rowOff>
        </xdr:from>
        <xdr:to>
          <xdr:col>10</xdr:col>
          <xdr:colOff>219075</xdr:colOff>
          <xdr:row>63</xdr:row>
          <xdr:rowOff>171450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64</xdr:row>
          <xdr:rowOff>9525</xdr:rowOff>
        </xdr:from>
        <xdr:to>
          <xdr:col>10</xdr:col>
          <xdr:colOff>219075</xdr:colOff>
          <xdr:row>64</xdr:row>
          <xdr:rowOff>171450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66</xdr:row>
          <xdr:rowOff>9525</xdr:rowOff>
        </xdr:from>
        <xdr:to>
          <xdr:col>10</xdr:col>
          <xdr:colOff>219075</xdr:colOff>
          <xdr:row>66</xdr:row>
          <xdr:rowOff>171450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68</xdr:row>
          <xdr:rowOff>9525</xdr:rowOff>
        </xdr:from>
        <xdr:to>
          <xdr:col>10</xdr:col>
          <xdr:colOff>219075</xdr:colOff>
          <xdr:row>68</xdr:row>
          <xdr:rowOff>171450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70</xdr:row>
          <xdr:rowOff>9525</xdr:rowOff>
        </xdr:from>
        <xdr:to>
          <xdr:col>10</xdr:col>
          <xdr:colOff>219075</xdr:colOff>
          <xdr:row>70</xdr:row>
          <xdr:rowOff>171450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31750</xdr:colOff>
      <xdr:row>0</xdr:row>
      <xdr:rowOff>0</xdr:rowOff>
    </xdr:from>
    <xdr:to>
      <xdr:col>25</xdr:col>
      <xdr:colOff>524809</xdr:colOff>
      <xdr:row>81</xdr:row>
      <xdr:rowOff>0</xdr:rowOff>
    </xdr:to>
    <xdr:sp macro="" textlink="">
      <xdr:nvSpPr>
        <xdr:cNvPr id="61" name="正方形/長方形 60"/>
        <xdr:cNvSpPr/>
      </xdr:nvSpPr>
      <xdr:spPr>
        <a:xfrm>
          <a:off x="13938250" y="0"/>
          <a:ext cx="9160809" cy="16986250"/>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495300</xdr:colOff>
      <xdr:row>29</xdr:row>
      <xdr:rowOff>28575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1847850</xdr:colOff>
      <xdr:row>4</xdr:row>
      <xdr:rowOff>0</xdr:rowOff>
    </xdr:from>
    <xdr:to>
      <xdr:col>3</xdr:col>
      <xdr:colOff>76199</xdr:colOff>
      <xdr:row>5</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4</xdr:row>
      <xdr:rowOff>0</xdr:rowOff>
    </xdr:from>
    <xdr:to>
      <xdr:col>3</xdr:col>
      <xdr:colOff>76199</xdr:colOff>
      <xdr:row>5</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4</xdr:row>
      <xdr:rowOff>0</xdr:rowOff>
    </xdr:from>
    <xdr:to>
      <xdr:col>3</xdr:col>
      <xdr:colOff>76199</xdr:colOff>
      <xdr:row>5</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4</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4</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4</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7</xdr:row>
      <xdr:rowOff>0</xdr:rowOff>
    </xdr:from>
    <xdr:to>
      <xdr:col>4</xdr:col>
      <xdr:colOff>1926431</xdr:colOff>
      <xdr:row>8</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7</xdr:row>
      <xdr:rowOff>0</xdr:rowOff>
    </xdr:from>
    <xdr:to>
      <xdr:col>4</xdr:col>
      <xdr:colOff>1926431</xdr:colOff>
      <xdr:row>8</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7</xdr:row>
      <xdr:rowOff>0</xdr:rowOff>
    </xdr:from>
    <xdr:to>
      <xdr:col>4</xdr:col>
      <xdr:colOff>1854627</xdr:colOff>
      <xdr:row>8</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7</xdr:row>
      <xdr:rowOff>0</xdr:rowOff>
    </xdr:from>
    <xdr:to>
      <xdr:col>4</xdr:col>
      <xdr:colOff>1854627</xdr:colOff>
      <xdr:row>8</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1926431</xdr:colOff>
      <xdr:row>7</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1926431</xdr:colOff>
      <xdr:row>7</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1854627</xdr:colOff>
      <xdr:row>7</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1854627</xdr:colOff>
      <xdr:row>7</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1926431</xdr:colOff>
      <xdr:row>7</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1926431</xdr:colOff>
      <xdr:row>7</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1854627</xdr:colOff>
      <xdr:row>7</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1854627</xdr:colOff>
      <xdr:row>7</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7</xdr:row>
      <xdr:rowOff>0</xdr:rowOff>
    </xdr:from>
    <xdr:to>
      <xdr:col>4</xdr:col>
      <xdr:colOff>1926431</xdr:colOff>
      <xdr:row>8</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7</xdr:row>
      <xdr:rowOff>0</xdr:rowOff>
    </xdr:from>
    <xdr:to>
      <xdr:col>4</xdr:col>
      <xdr:colOff>1926431</xdr:colOff>
      <xdr:row>8</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7</xdr:row>
      <xdr:rowOff>0</xdr:rowOff>
    </xdr:from>
    <xdr:to>
      <xdr:col>4</xdr:col>
      <xdr:colOff>1854627</xdr:colOff>
      <xdr:row>8</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7</xdr:row>
      <xdr:rowOff>0</xdr:rowOff>
    </xdr:from>
    <xdr:to>
      <xdr:col>4</xdr:col>
      <xdr:colOff>1854627</xdr:colOff>
      <xdr:row>8</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0.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1926431</xdr:colOff>
      <xdr:row>4</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3</xdr:row>
      <xdr:rowOff>0</xdr:rowOff>
    </xdr:from>
    <xdr:to>
      <xdr:col>4</xdr:col>
      <xdr:colOff>1854627</xdr:colOff>
      <xdr:row>4</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1926431</xdr:colOff>
      <xdr:row>7</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1926431</xdr:colOff>
      <xdr:row>7</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1854627</xdr:colOff>
      <xdr:row>7</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6</xdr:row>
      <xdr:rowOff>0</xdr:rowOff>
    </xdr:from>
    <xdr:to>
      <xdr:col>4</xdr:col>
      <xdr:colOff>1854627</xdr:colOff>
      <xdr:row>7</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4.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5.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6.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1926431</xdr:colOff>
      <xdr:row>6</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5</xdr:row>
      <xdr:rowOff>0</xdr:rowOff>
    </xdr:from>
    <xdr:to>
      <xdr:col>4</xdr:col>
      <xdr:colOff>1854627</xdr:colOff>
      <xdr:row>6</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7.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8.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3</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3</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3</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1854627</xdr:colOff>
      <xdr:row>3</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29.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1926431</xdr:colOff>
      <xdr:row>5</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4</xdr:row>
      <xdr:rowOff>0</xdr:rowOff>
    </xdr:from>
    <xdr:to>
      <xdr:col>4</xdr:col>
      <xdr:colOff>1854627</xdr:colOff>
      <xdr:row>5</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30.xml><?xml version="1.0" encoding="utf-8"?>
<xdr:wsDr xmlns:xdr="http://schemas.openxmlformats.org/drawingml/2006/spreadsheetDrawing" xmlns:a="http://schemas.openxmlformats.org/drawingml/2006/main">
  <xdr:twoCellAnchor editAs="oneCell">
    <xdr:from>
      <xdr:col>2</xdr:col>
      <xdr:colOff>1847850</xdr:colOff>
      <xdr:row>2</xdr:row>
      <xdr:rowOff>0</xdr:rowOff>
    </xdr:from>
    <xdr:to>
      <xdr:col>3</xdr:col>
      <xdr:colOff>76199</xdr:colOff>
      <xdr:row>2</xdr:row>
      <xdr:rowOff>209550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1926431</xdr:colOff>
      <xdr:row>9</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xdr:row>
      <xdr:rowOff>0</xdr:rowOff>
    </xdr:from>
    <xdr:to>
      <xdr:col>4</xdr:col>
      <xdr:colOff>1926431</xdr:colOff>
      <xdr:row>2</xdr:row>
      <xdr:rowOff>209550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xdr:row>
      <xdr:rowOff>0</xdr:rowOff>
    </xdr:from>
    <xdr:to>
      <xdr:col>3</xdr:col>
      <xdr:colOff>76199</xdr:colOff>
      <xdr:row>2</xdr:row>
      <xdr:rowOff>209550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8</xdr:row>
      <xdr:rowOff>0</xdr:rowOff>
    </xdr:from>
    <xdr:to>
      <xdr:col>4</xdr:col>
      <xdr:colOff>1854627</xdr:colOff>
      <xdr:row>9</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drawings/drawing31.xml><?xml version="1.0" encoding="utf-8"?>
<xdr:wsDr xmlns:xdr="http://schemas.openxmlformats.org/drawingml/2006/spreadsheetDrawing" xmlns:a="http://schemas.openxmlformats.org/drawingml/2006/main">
  <xdr:twoCellAnchor editAs="oneCell">
    <xdr:from>
      <xdr:col>2</xdr:col>
      <xdr:colOff>1847850</xdr:colOff>
      <xdr:row>24</xdr:row>
      <xdr:rowOff>0</xdr:rowOff>
    </xdr:from>
    <xdr:to>
      <xdr:col>3</xdr:col>
      <xdr:colOff>76199</xdr:colOff>
      <xdr:row>25</xdr:row>
      <xdr:rowOff>38100</xdr:rowOff>
    </xdr:to>
    <xdr:sp macro="" textlink="">
      <xdr:nvSpPr>
        <xdr:cNvPr id="2" name="Text Box 9"/>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1926431</xdr:colOff>
      <xdr:row>25</xdr:row>
      <xdr:rowOff>35982</xdr:rowOff>
    </xdr:to>
    <xdr:sp macro="" textlink="">
      <xdr:nvSpPr>
        <xdr:cNvPr id="3" name="Text Box 10"/>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2</xdr:col>
      <xdr:colOff>1847850</xdr:colOff>
      <xdr:row>24</xdr:row>
      <xdr:rowOff>0</xdr:rowOff>
    </xdr:from>
    <xdr:to>
      <xdr:col>3</xdr:col>
      <xdr:colOff>76199</xdr:colOff>
      <xdr:row>25</xdr:row>
      <xdr:rowOff>38100</xdr:rowOff>
    </xdr:to>
    <xdr:sp macro="" textlink="">
      <xdr:nvSpPr>
        <xdr:cNvPr id="4" name="Text Box 24"/>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1926431</xdr:colOff>
      <xdr:row>25</xdr:row>
      <xdr:rowOff>35982</xdr:rowOff>
    </xdr:to>
    <xdr:sp macro="" textlink="">
      <xdr:nvSpPr>
        <xdr:cNvPr id="5" name="Text Box 25"/>
        <xdr:cNvSpPr txBox="1">
          <a:spLocks noChangeArrowheads="1"/>
        </xdr:cNvSpPr>
      </xdr:nvSpPr>
      <xdr:spPr bwMode="auto">
        <a:xfrm>
          <a:off x="3790950" y="142865475"/>
          <a:ext cx="78581" cy="207432"/>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1926431</xdr:colOff>
      <xdr:row>25</xdr:row>
      <xdr:rowOff>38100</xdr:rowOff>
    </xdr:to>
    <xdr:sp macro="" textlink="">
      <xdr:nvSpPr>
        <xdr:cNvPr id="6" name="Text Box 26"/>
        <xdr:cNvSpPr txBox="1">
          <a:spLocks noChangeArrowheads="1"/>
        </xdr:cNvSpPr>
      </xdr:nvSpPr>
      <xdr:spPr bwMode="auto">
        <a:xfrm>
          <a:off x="3790950" y="21202650"/>
          <a:ext cx="78581" cy="209550"/>
        </a:xfrm>
        <a:prstGeom prst="rect">
          <a:avLst/>
        </a:prstGeom>
        <a:noFill/>
        <a:ln w="9525">
          <a:noFill/>
          <a:miter lim="800000"/>
          <a:headEnd/>
          <a:tailEnd/>
        </a:ln>
      </xdr:spPr>
    </xdr:sp>
    <xdr:clientData/>
  </xdr:twoCellAnchor>
  <xdr:twoCellAnchor editAs="oneCell">
    <xdr:from>
      <xdr:col>2</xdr:col>
      <xdr:colOff>1847850</xdr:colOff>
      <xdr:row>24</xdr:row>
      <xdr:rowOff>0</xdr:rowOff>
    </xdr:from>
    <xdr:to>
      <xdr:col>3</xdr:col>
      <xdr:colOff>76199</xdr:colOff>
      <xdr:row>25</xdr:row>
      <xdr:rowOff>38100</xdr:rowOff>
    </xdr:to>
    <xdr:sp macro="" textlink="">
      <xdr:nvSpPr>
        <xdr:cNvPr id="7" name="Text Box 27"/>
        <xdr:cNvSpPr txBox="1">
          <a:spLocks noChangeArrowheads="1"/>
        </xdr:cNvSpPr>
      </xdr:nvSpPr>
      <xdr:spPr bwMode="auto">
        <a:xfrm>
          <a:off x="1438275" y="21202650"/>
          <a:ext cx="76199" cy="209550"/>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1854627</xdr:colOff>
      <xdr:row>25</xdr:row>
      <xdr:rowOff>35983</xdr:rowOff>
    </xdr:to>
    <xdr:sp macro="" textlink="">
      <xdr:nvSpPr>
        <xdr:cNvPr id="8" name="Text Box 10"/>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twoCellAnchor editAs="oneCell">
    <xdr:from>
      <xdr:col>4</xdr:col>
      <xdr:colOff>1847850</xdr:colOff>
      <xdr:row>24</xdr:row>
      <xdr:rowOff>0</xdr:rowOff>
    </xdr:from>
    <xdr:to>
      <xdr:col>4</xdr:col>
      <xdr:colOff>1854627</xdr:colOff>
      <xdr:row>25</xdr:row>
      <xdr:rowOff>35983</xdr:rowOff>
    </xdr:to>
    <xdr:sp macro="" textlink="">
      <xdr:nvSpPr>
        <xdr:cNvPr id="9" name="Text Box 25"/>
        <xdr:cNvSpPr txBox="1">
          <a:spLocks noChangeArrowheads="1"/>
        </xdr:cNvSpPr>
      </xdr:nvSpPr>
      <xdr:spPr bwMode="auto">
        <a:xfrm>
          <a:off x="3790950" y="142865475"/>
          <a:ext cx="6777" cy="207433"/>
        </a:xfrm>
        <a:prstGeom prst="rect">
          <a:avLst/>
        </a:prstGeom>
        <a:noFill/>
        <a:ln w="9525">
          <a:noFill/>
          <a:miter lim="800000"/>
          <a:headEnd/>
          <a:tailEnd/>
        </a:ln>
      </xdr:spPr>
    </xdr:sp>
    <xdr:clientData/>
  </xdr:twoCellAnchor>
  <xdr:oneCellAnchor>
    <xdr:from>
      <xdr:col>12</xdr:col>
      <xdr:colOff>0</xdr:colOff>
      <xdr:row>24</xdr:row>
      <xdr:rowOff>0</xdr:rowOff>
    </xdr:from>
    <xdr:ext cx="78581" cy="209550"/>
    <xdr:sp macro="" textlink="">
      <xdr:nvSpPr>
        <xdr:cNvPr id="10"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12</xdr:col>
      <xdr:colOff>0</xdr:colOff>
      <xdr:row>24</xdr:row>
      <xdr:rowOff>0</xdr:rowOff>
    </xdr:from>
    <xdr:ext cx="78581" cy="209550"/>
    <xdr:sp macro="" textlink="">
      <xdr:nvSpPr>
        <xdr:cNvPr id="11" name="Text Box 26"/>
        <xdr:cNvSpPr txBox="1">
          <a:spLocks noChangeArrowheads="1"/>
        </xdr:cNvSpPr>
      </xdr:nvSpPr>
      <xdr:spPr bwMode="auto">
        <a:xfrm>
          <a:off x="12096750" y="21202650"/>
          <a:ext cx="78581" cy="209550"/>
        </a:xfrm>
        <a:prstGeom prst="rect">
          <a:avLst/>
        </a:prstGeom>
        <a:noFill/>
        <a:ln w="9525">
          <a:noFill/>
          <a:miter lim="800000"/>
          <a:headEnd/>
          <a:tailEnd/>
        </a:ln>
      </xdr:spPr>
    </xdr:sp>
    <xdr:clientData/>
  </xdr:oneCellAnchor>
  <xdr:oneCellAnchor>
    <xdr:from>
      <xdr:col>13</xdr:col>
      <xdr:colOff>1847850</xdr:colOff>
      <xdr:row>24</xdr:row>
      <xdr:rowOff>0</xdr:rowOff>
    </xdr:from>
    <xdr:ext cx="78581" cy="209550"/>
    <xdr:sp macro="" textlink="">
      <xdr:nvSpPr>
        <xdr:cNvPr id="12" name="Text Box 26"/>
        <xdr:cNvSpPr txBox="1">
          <a:spLocks noChangeArrowheads="1"/>
        </xdr:cNvSpPr>
      </xdr:nvSpPr>
      <xdr:spPr bwMode="auto">
        <a:xfrm>
          <a:off x="12782550" y="21202650"/>
          <a:ext cx="78581" cy="20955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tetras.uitec.jeed.go.jp/statistics/trainer_system_list/skill_sheet?code=A401-E31" TargetMode="External"/><Relationship Id="rId117" Type="http://schemas.openxmlformats.org/officeDocument/2006/relationships/ctrlProp" Target="../ctrlProps/ctrlProp55.xml"/><Relationship Id="rId21" Type="http://schemas.openxmlformats.org/officeDocument/2006/relationships/hyperlink" Target="https://www.tetras.uitec.jeed.go.jp/statistics/trainer_system_list/skill_sheet?code=A202-M12" TargetMode="External"/><Relationship Id="rId42" Type="http://schemas.openxmlformats.org/officeDocument/2006/relationships/hyperlink" Target="https://www.tetras.uitec.jeed.go.jp/statistics/trainer_system_list/skill_sheet?code=B306-E21" TargetMode="External"/><Relationship Id="rId47" Type="http://schemas.openxmlformats.org/officeDocument/2006/relationships/hyperlink" Target="https://www.tetras.uitec.jeed.go.jp/statistics/trainer_system_list/skill_sheet?code=C202-F11" TargetMode="External"/><Relationship Id="rId63" Type="http://schemas.openxmlformats.org/officeDocument/2006/relationships/ctrlProp" Target="../ctrlProps/ctrlProp1.xml"/><Relationship Id="rId68" Type="http://schemas.openxmlformats.org/officeDocument/2006/relationships/ctrlProp" Target="../ctrlProps/ctrlProp6.xml"/><Relationship Id="rId84" Type="http://schemas.openxmlformats.org/officeDocument/2006/relationships/ctrlProp" Target="../ctrlProps/ctrlProp22.xml"/><Relationship Id="rId89" Type="http://schemas.openxmlformats.org/officeDocument/2006/relationships/ctrlProp" Target="../ctrlProps/ctrlProp27.xml"/><Relationship Id="rId112" Type="http://schemas.openxmlformats.org/officeDocument/2006/relationships/ctrlProp" Target="../ctrlProps/ctrlProp50.xml"/><Relationship Id="rId16" Type="http://schemas.openxmlformats.org/officeDocument/2006/relationships/hyperlink" Target="https://www.tetras.uitec.jeed.go.jp/statistics/trainer_system_list/skill_sheet?code=D102-I11" TargetMode="External"/><Relationship Id="rId107" Type="http://schemas.openxmlformats.org/officeDocument/2006/relationships/ctrlProp" Target="../ctrlProps/ctrlProp45.xml"/><Relationship Id="rId11" Type="http://schemas.openxmlformats.org/officeDocument/2006/relationships/hyperlink" Target="https://www.tetras.uitec.jeed.go.jp/statistics/trainer_system_list/skill_sheet?code=C102-E12" TargetMode="External"/><Relationship Id="rId32" Type="http://schemas.openxmlformats.org/officeDocument/2006/relationships/hyperlink" Target="https://www.tetras.uitec.jeed.go.jp/statistics/trainer_system_list/skill_sheet?code=A501-E21" TargetMode="External"/><Relationship Id="rId37" Type="http://schemas.openxmlformats.org/officeDocument/2006/relationships/hyperlink" Target="https://www.tetras.uitec.jeed.go.jp/statistics/trainer_system_list/skill_sheet?code=A602-E12" TargetMode="External"/><Relationship Id="rId53" Type="http://schemas.openxmlformats.org/officeDocument/2006/relationships/hyperlink" Target="https://www.tetras.uitec.jeed.go.jp/statistics/trainer_system_list/skill_sheet?code=X103-F31" TargetMode="External"/><Relationship Id="rId58" Type="http://schemas.openxmlformats.org/officeDocument/2006/relationships/hyperlink" Target="https://www.tetras.uitec.jeed.go.jp/statistics/trainer_system_list/skill_sheet?code=Z201-F11" TargetMode="External"/><Relationship Id="rId74" Type="http://schemas.openxmlformats.org/officeDocument/2006/relationships/ctrlProp" Target="../ctrlProps/ctrlProp12.xml"/><Relationship Id="rId79" Type="http://schemas.openxmlformats.org/officeDocument/2006/relationships/ctrlProp" Target="../ctrlProps/ctrlProp17.xml"/><Relationship Id="rId102" Type="http://schemas.openxmlformats.org/officeDocument/2006/relationships/ctrlProp" Target="../ctrlProps/ctrlProp40.xml"/><Relationship Id="rId5" Type="http://schemas.openxmlformats.org/officeDocument/2006/relationships/hyperlink" Target="https://www.tetras.uitec.jeed.go.jp/statistics/trainer_system_list/skill_sheet?code=A603-E21" TargetMode="External"/><Relationship Id="rId90" Type="http://schemas.openxmlformats.org/officeDocument/2006/relationships/ctrlProp" Target="../ctrlProps/ctrlProp28.xml"/><Relationship Id="rId95" Type="http://schemas.openxmlformats.org/officeDocument/2006/relationships/ctrlProp" Target="../ctrlProps/ctrlProp33.xml"/><Relationship Id="rId22" Type="http://schemas.openxmlformats.org/officeDocument/2006/relationships/hyperlink" Target="https://www.tetras.uitec.jeed.go.jp/statistics/trainer_system_list/skill_sheet?code=A401-E11" TargetMode="External"/><Relationship Id="rId27" Type="http://schemas.openxmlformats.org/officeDocument/2006/relationships/hyperlink" Target="https://www.tetras.uitec.jeed.go.jp/statistics/trainer_system_list/skill_sheet?code=A405-M31" TargetMode="External"/><Relationship Id="rId43" Type="http://schemas.openxmlformats.org/officeDocument/2006/relationships/hyperlink" Target="https://www.tetras.uitec.jeed.go.jp/statistics/trainer_system_list/skill_sheet?code=C101-E11" TargetMode="External"/><Relationship Id="rId48" Type="http://schemas.openxmlformats.org/officeDocument/2006/relationships/hyperlink" Target="https://www.tetras.uitec.jeed.go.jp/statistics/trainer_system_list/skill_sheet?code=C202-F12" TargetMode="External"/><Relationship Id="rId64" Type="http://schemas.openxmlformats.org/officeDocument/2006/relationships/ctrlProp" Target="../ctrlProps/ctrlProp2.xml"/><Relationship Id="rId69" Type="http://schemas.openxmlformats.org/officeDocument/2006/relationships/ctrlProp" Target="../ctrlProps/ctrlProp7.xml"/><Relationship Id="rId113" Type="http://schemas.openxmlformats.org/officeDocument/2006/relationships/ctrlProp" Target="../ctrlProps/ctrlProp51.xml"/><Relationship Id="rId118" Type="http://schemas.openxmlformats.org/officeDocument/2006/relationships/ctrlProp" Target="../ctrlProps/ctrlProp56.xml"/><Relationship Id="rId80" Type="http://schemas.openxmlformats.org/officeDocument/2006/relationships/ctrlProp" Target="../ctrlProps/ctrlProp18.xml"/><Relationship Id="rId85" Type="http://schemas.openxmlformats.org/officeDocument/2006/relationships/ctrlProp" Target="../ctrlProps/ctrlProp23.xml"/><Relationship Id="rId12" Type="http://schemas.openxmlformats.org/officeDocument/2006/relationships/hyperlink" Target="https://www.tetras.uitec.jeed.go.jp/statistics/trainer_system_list/skill_sheet?code=C102-E31" TargetMode="External"/><Relationship Id="rId17" Type="http://schemas.openxmlformats.org/officeDocument/2006/relationships/hyperlink" Target="https://www.tetras.uitec.jeed.go.jp/statistics/trainer_system_list/skill_sheet?code=D102-I31" TargetMode="External"/><Relationship Id="rId33" Type="http://schemas.openxmlformats.org/officeDocument/2006/relationships/hyperlink" Target="https://www.tetras.uitec.jeed.go.jp/statistics/trainer_system_list/skill_sheet?code=A601-E11" TargetMode="External"/><Relationship Id="rId38" Type="http://schemas.openxmlformats.org/officeDocument/2006/relationships/hyperlink" Target="https://www.tetras.uitec.jeed.go.jp/statistics/trainer_system_list/skill_sheet?code=A602-E21" TargetMode="External"/><Relationship Id="rId59" Type="http://schemas.openxmlformats.org/officeDocument/2006/relationships/hyperlink" Target="https://www.tetras.uitec.jeed.go.jp/statistics/trainer_system_list/skill_sheet?code=Z201-F21" TargetMode="External"/><Relationship Id="rId103" Type="http://schemas.openxmlformats.org/officeDocument/2006/relationships/ctrlProp" Target="../ctrlProps/ctrlProp41.xml"/><Relationship Id="rId108" Type="http://schemas.openxmlformats.org/officeDocument/2006/relationships/ctrlProp" Target="../ctrlProps/ctrlProp46.xml"/><Relationship Id="rId54" Type="http://schemas.openxmlformats.org/officeDocument/2006/relationships/hyperlink" Target="https://www.tetras.uitec.jeed.go.jp/statistics/trainer_system_list/skill_sheet?code=X103-F32" TargetMode="External"/><Relationship Id="rId70" Type="http://schemas.openxmlformats.org/officeDocument/2006/relationships/ctrlProp" Target="../ctrlProps/ctrlProp8.xml"/><Relationship Id="rId75" Type="http://schemas.openxmlformats.org/officeDocument/2006/relationships/ctrlProp" Target="../ctrlProps/ctrlProp13.xml"/><Relationship Id="rId91" Type="http://schemas.openxmlformats.org/officeDocument/2006/relationships/ctrlProp" Target="../ctrlProps/ctrlProp29.xml"/><Relationship Id="rId96" Type="http://schemas.openxmlformats.org/officeDocument/2006/relationships/ctrlProp" Target="../ctrlProps/ctrlProp34.xml"/><Relationship Id="rId1" Type="http://schemas.openxmlformats.org/officeDocument/2006/relationships/hyperlink" Target="https://www.tetras.uitec.jeed.go.jp/statistics/trainer_system_list/skill_sheet?code=A501-E12" TargetMode="External"/><Relationship Id="rId6" Type="http://schemas.openxmlformats.org/officeDocument/2006/relationships/hyperlink" Target="https://www.tetras.uitec.jeed.go.jp/statistics/trainer_system_list/skill_sheet?code=A603-E22" TargetMode="External"/><Relationship Id="rId23" Type="http://schemas.openxmlformats.org/officeDocument/2006/relationships/hyperlink" Target="https://www.tetras.uitec.jeed.go.jp/statistics/trainer_system_list/skill_sheet?code=A401-E12" TargetMode="External"/><Relationship Id="rId28" Type="http://schemas.openxmlformats.org/officeDocument/2006/relationships/hyperlink" Target="https://www.tetras.uitec.jeed.go.jp/statistics/trainer_system_list/skill_sheet?code=A405-M32" TargetMode="External"/><Relationship Id="rId49" Type="http://schemas.openxmlformats.org/officeDocument/2006/relationships/hyperlink" Target="https://www.tetras.uitec.jeed.go.jp/statistics/trainer_system_list/skill_sheet?code=D103-F31" TargetMode="External"/><Relationship Id="rId114" Type="http://schemas.openxmlformats.org/officeDocument/2006/relationships/ctrlProp" Target="../ctrlProps/ctrlProp52.xml"/><Relationship Id="rId119" Type="http://schemas.openxmlformats.org/officeDocument/2006/relationships/ctrlProp" Target="../ctrlProps/ctrlProp57.xml"/><Relationship Id="rId44" Type="http://schemas.openxmlformats.org/officeDocument/2006/relationships/hyperlink" Target="https://www.tetras.uitec.jeed.go.jp/statistics/trainer_system_list/skill_sheet?code=C102-E11" TargetMode="External"/><Relationship Id="rId60" Type="http://schemas.openxmlformats.org/officeDocument/2006/relationships/printerSettings" Target="../printerSettings/printerSettings2.bin"/><Relationship Id="rId65" Type="http://schemas.openxmlformats.org/officeDocument/2006/relationships/ctrlProp" Target="../ctrlProps/ctrlProp3.xml"/><Relationship Id="rId81" Type="http://schemas.openxmlformats.org/officeDocument/2006/relationships/ctrlProp" Target="../ctrlProps/ctrlProp19.xml"/><Relationship Id="rId86" Type="http://schemas.openxmlformats.org/officeDocument/2006/relationships/ctrlProp" Target="../ctrlProps/ctrlProp24.xml"/><Relationship Id="rId4" Type="http://schemas.openxmlformats.org/officeDocument/2006/relationships/hyperlink" Target="https://www.tetras.uitec.jeed.go.jp/statistics/trainer_system_list/skill_sheet?code=A603-E11" TargetMode="External"/><Relationship Id="rId9" Type="http://schemas.openxmlformats.org/officeDocument/2006/relationships/hyperlink" Target="https://www.tetras.uitec.jeed.go.jp/statistics/trainer_system_list/skill_sheet?code=A703-I21" TargetMode="External"/><Relationship Id="rId13" Type="http://schemas.openxmlformats.org/officeDocument/2006/relationships/hyperlink" Target="https://www.tetras.uitec.jeed.go.jp/statistics/trainer_system_list/skill_sheet?code=C103-E21" TargetMode="External"/><Relationship Id="rId18" Type="http://schemas.openxmlformats.org/officeDocument/2006/relationships/hyperlink" Target="https://www.tetras.uitec.jeed.go.jp/statistics/trainer_system_list/skill_sheet?code=X102-F31" TargetMode="External"/><Relationship Id="rId39" Type="http://schemas.openxmlformats.org/officeDocument/2006/relationships/hyperlink" Target="https://www.tetras.uitec.jeed.go.jp/statistics/trainer_system_list/skill_sheet?code=A602-E13" TargetMode="External"/><Relationship Id="rId109" Type="http://schemas.openxmlformats.org/officeDocument/2006/relationships/ctrlProp" Target="../ctrlProps/ctrlProp47.xml"/><Relationship Id="rId34" Type="http://schemas.openxmlformats.org/officeDocument/2006/relationships/hyperlink" Target="https://www.tetras.uitec.jeed.go.jp/statistics/trainer_system_list/skill_sheet?code=A601-E21" TargetMode="External"/><Relationship Id="rId50" Type="http://schemas.openxmlformats.org/officeDocument/2006/relationships/hyperlink" Target="https://www.tetras.uitec.jeed.go.jp/statistics/trainer_system_list/skill_sheet?code=X101-F21" TargetMode="External"/><Relationship Id="rId55" Type="http://schemas.openxmlformats.org/officeDocument/2006/relationships/hyperlink" Target="https://www.tetras.uitec.jeed.go.jp/statistics/trainer_system_list/skill_sheet?code=X105-F31" TargetMode="External"/><Relationship Id="rId76" Type="http://schemas.openxmlformats.org/officeDocument/2006/relationships/ctrlProp" Target="../ctrlProps/ctrlProp14.xml"/><Relationship Id="rId97" Type="http://schemas.openxmlformats.org/officeDocument/2006/relationships/ctrlProp" Target="../ctrlProps/ctrlProp35.xml"/><Relationship Id="rId104" Type="http://schemas.openxmlformats.org/officeDocument/2006/relationships/ctrlProp" Target="../ctrlProps/ctrlProp42.xml"/><Relationship Id="rId120" Type="http://schemas.openxmlformats.org/officeDocument/2006/relationships/ctrlProp" Target="../ctrlProps/ctrlProp58.xml"/><Relationship Id="rId7" Type="http://schemas.openxmlformats.org/officeDocument/2006/relationships/hyperlink" Target="https://www.tetras.uitec.jeed.go.jp/statistics/trainer_system_list/skill_sheet?code=A701-I11" TargetMode="External"/><Relationship Id="rId71" Type="http://schemas.openxmlformats.org/officeDocument/2006/relationships/ctrlProp" Target="../ctrlProps/ctrlProp9.xml"/><Relationship Id="rId92" Type="http://schemas.openxmlformats.org/officeDocument/2006/relationships/ctrlProp" Target="../ctrlProps/ctrlProp30.xml"/><Relationship Id="rId2" Type="http://schemas.openxmlformats.org/officeDocument/2006/relationships/hyperlink" Target="https://www.tetras.uitec.jeed.go.jp/statistics/trainer_system_list/skill_sheet?code=A501-E31" TargetMode="External"/><Relationship Id="rId29" Type="http://schemas.openxmlformats.org/officeDocument/2006/relationships/hyperlink" Target="https://www.tetras.uitec.jeed.go.jp/statistics/trainer_system_list/skill_sheet?code=A406-M11" TargetMode="External"/><Relationship Id="rId24" Type="http://schemas.openxmlformats.org/officeDocument/2006/relationships/hyperlink" Target="https://www.tetras.uitec.jeed.go.jp/statistics/trainer_system_list/skill_sheet?code=A401-E13" TargetMode="External"/><Relationship Id="rId40" Type="http://schemas.openxmlformats.org/officeDocument/2006/relationships/hyperlink" Target="https://www.tetras.uitec.jeed.go.jp/statistics/trainer_system_list/skill_sheet?code=B304-E11" TargetMode="External"/><Relationship Id="rId45" Type="http://schemas.openxmlformats.org/officeDocument/2006/relationships/hyperlink" Target="https://www.tetras.uitec.jeed.go.jp/statistics/trainer_system_list/skill_sheet?code=C105-E11" TargetMode="External"/><Relationship Id="rId66" Type="http://schemas.openxmlformats.org/officeDocument/2006/relationships/ctrlProp" Target="../ctrlProps/ctrlProp4.xml"/><Relationship Id="rId87" Type="http://schemas.openxmlformats.org/officeDocument/2006/relationships/ctrlProp" Target="../ctrlProps/ctrlProp25.xml"/><Relationship Id="rId110" Type="http://schemas.openxmlformats.org/officeDocument/2006/relationships/ctrlProp" Target="../ctrlProps/ctrlProp48.xml"/><Relationship Id="rId115" Type="http://schemas.openxmlformats.org/officeDocument/2006/relationships/ctrlProp" Target="../ctrlProps/ctrlProp53.xml"/><Relationship Id="rId61" Type="http://schemas.openxmlformats.org/officeDocument/2006/relationships/drawing" Target="../drawings/drawing1.xml"/><Relationship Id="rId82" Type="http://schemas.openxmlformats.org/officeDocument/2006/relationships/ctrlProp" Target="../ctrlProps/ctrlProp20.xml"/><Relationship Id="rId19" Type="http://schemas.openxmlformats.org/officeDocument/2006/relationships/hyperlink" Target="https://www.tetras.uitec.jeed.go.jp/statistics/trainer_system_list/skill_sheet?code=A102-E11" TargetMode="External"/><Relationship Id="rId14" Type="http://schemas.openxmlformats.org/officeDocument/2006/relationships/hyperlink" Target="https://www.tetras.uitec.jeed.go.jp/statistics/trainer_system_list/skill_sheet?code=C205-F21" TargetMode="External"/><Relationship Id="rId30" Type="http://schemas.openxmlformats.org/officeDocument/2006/relationships/hyperlink" Target="https://www.tetras.uitec.jeed.go.jp/statistics/trainer_system_list/skill_sheet?code=A406-M22" TargetMode="External"/><Relationship Id="rId35" Type="http://schemas.openxmlformats.org/officeDocument/2006/relationships/hyperlink" Target="https://www.tetras.uitec.jeed.go.jp/statistics/trainer_system_list/skill_sheet?code=A601-E22" TargetMode="External"/><Relationship Id="rId56" Type="http://schemas.openxmlformats.org/officeDocument/2006/relationships/hyperlink" Target="https://www.tetras.uitec.jeed.go.jp/statistics/trainer_system_list/skill_sheet?code=X107-F31" TargetMode="External"/><Relationship Id="rId77" Type="http://schemas.openxmlformats.org/officeDocument/2006/relationships/ctrlProp" Target="../ctrlProps/ctrlProp15.xml"/><Relationship Id="rId100" Type="http://schemas.openxmlformats.org/officeDocument/2006/relationships/ctrlProp" Target="../ctrlProps/ctrlProp38.xml"/><Relationship Id="rId105" Type="http://schemas.openxmlformats.org/officeDocument/2006/relationships/ctrlProp" Target="../ctrlProps/ctrlProp43.xml"/><Relationship Id="rId8" Type="http://schemas.openxmlformats.org/officeDocument/2006/relationships/hyperlink" Target="https://www.tetras.uitec.jeed.go.jp/statistics/trainer_system_list/skill_sheet?code=A703-I11" TargetMode="External"/><Relationship Id="rId51" Type="http://schemas.openxmlformats.org/officeDocument/2006/relationships/hyperlink" Target="https://www.tetras.uitec.jeed.go.jp/statistics/trainer_system_list/skill_sheet?code=X102-F11" TargetMode="External"/><Relationship Id="rId72" Type="http://schemas.openxmlformats.org/officeDocument/2006/relationships/ctrlProp" Target="../ctrlProps/ctrlProp10.xml"/><Relationship Id="rId93" Type="http://schemas.openxmlformats.org/officeDocument/2006/relationships/ctrlProp" Target="../ctrlProps/ctrlProp31.xml"/><Relationship Id="rId98" Type="http://schemas.openxmlformats.org/officeDocument/2006/relationships/ctrlProp" Target="../ctrlProps/ctrlProp36.xml"/><Relationship Id="rId121" Type="http://schemas.openxmlformats.org/officeDocument/2006/relationships/ctrlProp" Target="../ctrlProps/ctrlProp59.xml"/><Relationship Id="rId3" Type="http://schemas.openxmlformats.org/officeDocument/2006/relationships/hyperlink" Target="https://www.tetras.uitec.jeed.go.jp/statistics/trainer_system_list/skill_sheet?code=A602-E22" TargetMode="External"/><Relationship Id="rId25" Type="http://schemas.openxmlformats.org/officeDocument/2006/relationships/hyperlink" Target="https://www.tetras.uitec.jeed.go.jp/statistics/trainer_system_list/skill_sheet?code=A401-E21" TargetMode="External"/><Relationship Id="rId46" Type="http://schemas.openxmlformats.org/officeDocument/2006/relationships/hyperlink" Target="https://www.tetras.uitec.jeed.go.jp/statistics/trainer_system_list/skill_sheet?code=C105-E12" TargetMode="External"/><Relationship Id="rId67" Type="http://schemas.openxmlformats.org/officeDocument/2006/relationships/ctrlProp" Target="../ctrlProps/ctrlProp5.xml"/><Relationship Id="rId116" Type="http://schemas.openxmlformats.org/officeDocument/2006/relationships/ctrlProp" Target="../ctrlProps/ctrlProp54.xml"/><Relationship Id="rId20" Type="http://schemas.openxmlformats.org/officeDocument/2006/relationships/hyperlink" Target="https://www.tetras.uitec.jeed.go.jp/statistics/trainer_system_list/skill_sheet?code=A202-M11" TargetMode="External"/><Relationship Id="rId41" Type="http://schemas.openxmlformats.org/officeDocument/2006/relationships/hyperlink" Target="https://www.tetras.uitec.jeed.go.jp/statistics/trainer_system_list/skill_sheet?code=B304-E21" TargetMode="External"/><Relationship Id="rId62" Type="http://schemas.openxmlformats.org/officeDocument/2006/relationships/vmlDrawing" Target="../drawings/vmlDrawing1.vml"/><Relationship Id="rId83" Type="http://schemas.openxmlformats.org/officeDocument/2006/relationships/ctrlProp" Target="../ctrlProps/ctrlProp21.xml"/><Relationship Id="rId88" Type="http://schemas.openxmlformats.org/officeDocument/2006/relationships/ctrlProp" Target="../ctrlProps/ctrlProp26.xml"/><Relationship Id="rId111" Type="http://schemas.openxmlformats.org/officeDocument/2006/relationships/ctrlProp" Target="../ctrlProps/ctrlProp49.xml"/><Relationship Id="rId15" Type="http://schemas.openxmlformats.org/officeDocument/2006/relationships/hyperlink" Target="https://www.tetras.uitec.jeed.go.jp/statistics/trainer_system_list/skill_sheet?code=C205-F22" TargetMode="External"/><Relationship Id="rId36" Type="http://schemas.openxmlformats.org/officeDocument/2006/relationships/hyperlink" Target="https://www.tetras.uitec.jeed.go.jp/statistics/trainer_system_list/skill_sheet?code=A602-E11" TargetMode="External"/><Relationship Id="rId57" Type="http://schemas.openxmlformats.org/officeDocument/2006/relationships/hyperlink" Target="https://www.tetras.uitec.jeed.go.jp/statistics/trainer_system_list/skill_sheet?code=X202-F31" TargetMode="External"/><Relationship Id="rId106" Type="http://schemas.openxmlformats.org/officeDocument/2006/relationships/ctrlProp" Target="../ctrlProps/ctrlProp44.xml"/><Relationship Id="rId10" Type="http://schemas.openxmlformats.org/officeDocument/2006/relationships/hyperlink" Target="https://www.tetras.uitec.jeed.go.jp/statistics/trainer_system_list/skill_sheet?code=C101-E21" TargetMode="External"/><Relationship Id="rId31" Type="http://schemas.openxmlformats.org/officeDocument/2006/relationships/hyperlink" Target="https://www.tetras.uitec.jeed.go.jp/statistics/trainer_system_list/skill_sheet?code=A501-E11" TargetMode="External"/><Relationship Id="rId52" Type="http://schemas.openxmlformats.org/officeDocument/2006/relationships/hyperlink" Target="https://www.tetras.uitec.jeed.go.jp/statistics/trainer_system_list/skill_sheet?code=X102-F21" TargetMode="External"/><Relationship Id="rId73" Type="http://schemas.openxmlformats.org/officeDocument/2006/relationships/ctrlProp" Target="../ctrlProps/ctrlProp11.xml"/><Relationship Id="rId78" Type="http://schemas.openxmlformats.org/officeDocument/2006/relationships/ctrlProp" Target="../ctrlProps/ctrlProp16.xml"/><Relationship Id="rId94" Type="http://schemas.openxmlformats.org/officeDocument/2006/relationships/ctrlProp" Target="../ctrlProps/ctrlProp32.xml"/><Relationship Id="rId99" Type="http://schemas.openxmlformats.org/officeDocument/2006/relationships/ctrlProp" Target="../ctrlProps/ctrlProp37.xml"/><Relationship Id="rId101"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36"/>
  <sheetViews>
    <sheetView view="pageBreakPreview" topLeftCell="A7" zoomScaleNormal="115" zoomScaleSheetLayoutView="100" workbookViewId="0">
      <selection activeCell="C12" sqref="C12:C16"/>
    </sheetView>
  </sheetViews>
  <sheetFormatPr defaultRowHeight="18.75" x14ac:dyDescent="0.4"/>
  <cols>
    <col min="1" max="1" width="1.875" style="161" customWidth="1"/>
    <col min="2" max="2" width="4.625" style="161" customWidth="1"/>
    <col min="3" max="3" width="77.375" style="162" customWidth="1"/>
    <col min="4" max="4" width="3.875" style="163" customWidth="1"/>
    <col min="5" max="5" width="1.625" style="163" customWidth="1"/>
    <col min="6" max="6" width="75.5" style="161" customWidth="1"/>
    <col min="7" max="256" width="9" style="161"/>
    <col min="257" max="257" width="1.875" style="161" customWidth="1"/>
    <col min="258" max="258" width="4.625" style="161" customWidth="1"/>
    <col min="259" max="259" width="77.375" style="161" customWidth="1"/>
    <col min="260" max="260" width="3.875" style="161" customWidth="1"/>
    <col min="261" max="261" width="1.625" style="161" customWidth="1"/>
    <col min="262" max="262" width="75.5" style="161" customWidth="1"/>
    <col min="263" max="512" width="9" style="161"/>
    <col min="513" max="513" width="1.875" style="161" customWidth="1"/>
    <col min="514" max="514" width="4.625" style="161" customWidth="1"/>
    <col min="515" max="515" width="77.375" style="161" customWidth="1"/>
    <col min="516" max="516" width="3.875" style="161" customWidth="1"/>
    <col min="517" max="517" width="1.625" style="161" customWidth="1"/>
    <col min="518" max="518" width="75.5" style="161" customWidth="1"/>
    <col min="519" max="768" width="9" style="161"/>
    <col min="769" max="769" width="1.875" style="161" customWidth="1"/>
    <col min="770" max="770" width="4.625" style="161" customWidth="1"/>
    <col min="771" max="771" width="77.375" style="161" customWidth="1"/>
    <col min="772" max="772" width="3.875" style="161" customWidth="1"/>
    <col min="773" max="773" width="1.625" style="161" customWidth="1"/>
    <col min="774" max="774" width="75.5" style="161" customWidth="1"/>
    <col min="775" max="1024" width="9" style="161"/>
    <col min="1025" max="1025" width="1.875" style="161" customWidth="1"/>
    <col min="1026" max="1026" width="4.625" style="161" customWidth="1"/>
    <col min="1027" max="1027" width="77.375" style="161" customWidth="1"/>
    <col min="1028" max="1028" width="3.875" style="161" customWidth="1"/>
    <col min="1029" max="1029" width="1.625" style="161" customWidth="1"/>
    <col min="1030" max="1030" width="75.5" style="161" customWidth="1"/>
    <col min="1031" max="1280" width="9" style="161"/>
    <col min="1281" max="1281" width="1.875" style="161" customWidth="1"/>
    <col min="1282" max="1282" width="4.625" style="161" customWidth="1"/>
    <col min="1283" max="1283" width="77.375" style="161" customWidth="1"/>
    <col min="1284" max="1284" width="3.875" style="161" customWidth="1"/>
    <col min="1285" max="1285" width="1.625" style="161" customWidth="1"/>
    <col min="1286" max="1286" width="75.5" style="161" customWidth="1"/>
    <col min="1287" max="1536" width="9" style="161"/>
    <col min="1537" max="1537" width="1.875" style="161" customWidth="1"/>
    <col min="1538" max="1538" width="4.625" style="161" customWidth="1"/>
    <col min="1539" max="1539" width="77.375" style="161" customWidth="1"/>
    <col min="1540" max="1540" width="3.875" style="161" customWidth="1"/>
    <col min="1541" max="1541" width="1.625" style="161" customWidth="1"/>
    <col min="1542" max="1542" width="75.5" style="161" customWidth="1"/>
    <col min="1543" max="1792" width="9" style="161"/>
    <col min="1793" max="1793" width="1.875" style="161" customWidth="1"/>
    <col min="1794" max="1794" width="4.625" style="161" customWidth="1"/>
    <col min="1795" max="1795" width="77.375" style="161" customWidth="1"/>
    <col min="1796" max="1796" width="3.875" style="161" customWidth="1"/>
    <col min="1797" max="1797" width="1.625" style="161" customWidth="1"/>
    <col min="1798" max="1798" width="75.5" style="161" customWidth="1"/>
    <col min="1799" max="2048" width="9" style="161"/>
    <col min="2049" max="2049" width="1.875" style="161" customWidth="1"/>
    <col min="2050" max="2050" width="4.625" style="161" customWidth="1"/>
    <col min="2051" max="2051" width="77.375" style="161" customWidth="1"/>
    <col min="2052" max="2052" width="3.875" style="161" customWidth="1"/>
    <col min="2053" max="2053" width="1.625" style="161" customWidth="1"/>
    <col min="2054" max="2054" width="75.5" style="161" customWidth="1"/>
    <col min="2055" max="2304" width="9" style="161"/>
    <col min="2305" max="2305" width="1.875" style="161" customWidth="1"/>
    <col min="2306" max="2306" width="4.625" style="161" customWidth="1"/>
    <col min="2307" max="2307" width="77.375" style="161" customWidth="1"/>
    <col min="2308" max="2308" width="3.875" style="161" customWidth="1"/>
    <col min="2309" max="2309" width="1.625" style="161" customWidth="1"/>
    <col min="2310" max="2310" width="75.5" style="161" customWidth="1"/>
    <col min="2311" max="2560" width="9" style="161"/>
    <col min="2561" max="2561" width="1.875" style="161" customWidth="1"/>
    <col min="2562" max="2562" width="4.625" style="161" customWidth="1"/>
    <col min="2563" max="2563" width="77.375" style="161" customWidth="1"/>
    <col min="2564" max="2564" width="3.875" style="161" customWidth="1"/>
    <col min="2565" max="2565" width="1.625" style="161" customWidth="1"/>
    <col min="2566" max="2566" width="75.5" style="161" customWidth="1"/>
    <col min="2567" max="2816" width="9" style="161"/>
    <col min="2817" max="2817" width="1.875" style="161" customWidth="1"/>
    <col min="2818" max="2818" width="4.625" style="161" customWidth="1"/>
    <col min="2819" max="2819" width="77.375" style="161" customWidth="1"/>
    <col min="2820" max="2820" width="3.875" style="161" customWidth="1"/>
    <col min="2821" max="2821" width="1.625" style="161" customWidth="1"/>
    <col min="2822" max="2822" width="75.5" style="161" customWidth="1"/>
    <col min="2823" max="3072" width="9" style="161"/>
    <col min="3073" max="3073" width="1.875" style="161" customWidth="1"/>
    <col min="3074" max="3074" width="4.625" style="161" customWidth="1"/>
    <col min="3075" max="3075" width="77.375" style="161" customWidth="1"/>
    <col min="3076" max="3076" width="3.875" style="161" customWidth="1"/>
    <col min="3077" max="3077" width="1.625" style="161" customWidth="1"/>
    <col min="3078" max="3078" width="75.5" style="161" customWidth="1"/>
    <col min="3079" max="3328" width="9" style="161"/>
    <col min="3329" max="3329" width="1.875" style="161" customWidth="1"/>
    <col min="3330" max="3330" width="4.625" style="161" customWidth="1"/>
    <col min="3331" max="3331" width="77.375" style="161" customWidth="1"/>
    <col min="3332" max="3332" width="3.875" style="161" customWidth="1"/>
    <col min="3333" max="3333" width="1.625" style="161" customWidth="1"/>
    <col min="3334" max="3334" width="75.5" style="161" customWidth="1"/>
    <col min="3335" max="3584" width="9" style="161"/>
    <col min="3585" max="3585" width="1.875" style="161" customWidth="1"/>
    <col min="3586" max="3586" width="4.625" style="161" customWidth="1"/>
    <col min="3587" max="3587" width="77.375" style="161" customWidth="1"/>
    <col min="3588" max="3588" width="3.875" style="161" customWidth="1"/>
    <col min="3589" max="3589" width="1.625" style="161" customWidth="1"/>
    <col min="3590" max="3590" width="75.5" style="161" customWidth="1"/>
    <col min="3591" max="3840" width="9" style="161"/>
    <col min="3841" max="3841" width="1.875" style="161" customWidth="1"/>
    <col min="3842" max="3842" width="4.625" style="161" customWidth="1"/>
    <col min="3843" max="3843" width="77.375" style="161" customWidth="1"/>
    <col min="3844" max="3844" width="3.875" style="161" customWidth="1"/>
    <col min="3845" max="3845" width="1.625" style="161" customWidth="1"/>
    <col min="3846" max="3846" width="75.5" style="161" customWidth="1"/>
    <col min="3847" max="4096" width="9" style="161"/>
    <col min="4097" max="4097" width="1.875" style="161" customWidth="1"/>
    <col min="4098" max="4098" width="4.625" style="161" customWidth="1"/>
    <col min="4099" max="4099" width="77.375" style="161" customWidth="1"/>
    <col min="4100" max="4100" width="3.875" style="161" customWidth="1"/>
    <col min="4101" max="4101" width="1.625" style="161" customWidth="1"/>
    <col min="4102" max="4102" width="75.5" style="161" customWidth="1"/>
    <col min="4103" max="4352" width="9" style="161"/>
    <col min="4353" max="4353" width="1.875" style="161" customWidth="1"/>
    <col min="4354" max="4354" width="4.625" style="161" customWidth="1"/>
    <col min="4355" max="4355" width="77.375" style="161" customWidth="1"/>
    <col min="4356" max="4356" width="3.875" style="161" customWidth="1"/>
    <col min="4357" max="4357" width="1.625" style="161" customWidth="1"/>
    <col min="4358" max="4358" width="75.5" style="161" customWidth="1"/>
    <col min="4359" max="4608" width="9" style="161"/>
    <col min="4609" max="4609" width="1.875" style="161" customWidth="1"/>
    <col min="4610" max="4610" width="4.625" style="161" customWidth="1"/>
    <col min="4611" max="4611" width="77.375" style="161" customWidth="1"/>
    <col min="4612" max="4612" width="3.875" style="161" customWidth="1"/>
    <col min="4613" max="4613" width="1.625" style="161" customWidth="1"/>
    <col min="4614" max="4614" width="75.5" style="161" customWidth="1"/>
    <col min="4615" max="4864" width="9" style="161"/>
    <col min="4865" max="4865" width="1.875" style="161" customWidth="1"/>
    <col min="4866" max="4866" width="4.625" style="161" customWidth="1"/>
    <col min="4867" max="4867" width="77.375" style="161" customWidth="1"/>
    <col min="4868" max="4868" width="3.875" style="161" customWidth="1"/>
    <col min="4869" max="4869" width="1.625" style="161" customWidth="1"/>
    <col min="4870" max="4870" width="75.5" style="161" customWidth="1"/>
    <col min="4871" max="5120" width="9" style="161"/>
    <col min="5121" max="5121" width="1.875" style="161" customWidth="1"/>
    <col min="5122" max="5122" width="4.625" style="161" customWidth="1"/>
    <col min="5123" max="5123" width="77.375" style="161" customWidth="1"/>
    <col min="5124" max="5124" width="3.875" style="161" customWidth="1"/>
    <col min="5125" max="5125" width="1.625" style="161" customWidth="1"/>
    <col min="5126" max="5126" width="75.5" style="161" customWidth="1"/>
    <col min="5127" max="5376" width="9" style="161"/>
    <col min="5377" max="5377" width="1.875" style="161" customWidth="1"/>
    <col min="5378" max="5378" width="4.625" style="161" customWidth="1"/>
    <col min="5379" max="5379" width="77.375" style="161" customWidth="1"/>
    <col min="5380" max="5380" width="3.875" style="161" customWidth="1"/>
    <col min="5381" max="5381" width="1.625" style="161" customWidth="1"/>
    <col min="5382" max="5382" width="75.5" style="161" customWidth="1"/>
    <col min="5383" max="5632" width="9" style="161"/>
    <col min="5633" max="5633" width="1.875" style="161" customWidth="1"/>
    <col min="5634" max="5634" width="4.625" style="161" customWidth="1"/>
    <col min="5635" max="5635" width="77.375" style="161" customWidth="1"/>
    <col min="5636" max="5636" width="3.875" style="161" customWidth="1"/>
    <col min="5637" max="5637" width="1.625" style="161" customWidth="1"/>
    <col min="5638" max="5638" width="75.5" style="161" customWidth="1"/>
    <col min="5639" max="5888" width="9" style="161"/>
    <col min="5889" max="5889" width="1.875" style="161" customWidth="1"/>
    <col min="5890" max="5890" width="4.625" style="161" customWidth="1"/>
    <col min="5891" max="5891" width="77.375" style="161" customWidth="1"/>
    <col min="5892" max="5892" width="3.875" style="161" customWidth="1"/>
    <col min="5893" max="5893" width="1.625" style="161" customWidth="1"/>
    <col min="5894" max="5894" width="75.5" style="161" customWidth="1"/>
    <col min="5895" max="6144" width="9" style="161"/>
    <col min="6145" max="6145" width="1.875" style="161" customWidth="1"/>
    <col min="6146" max="6146" width="4.625" style="161" customWidth="1"/>
    <col min="6147" max="6147" width="77.375" style="161" customWidth="1"/>
    <col min="6148" max="6148" width="3.875" style="161" customWidth="1"/>
    <col min="6149" max="6149" width="1.625" style="161" customWidth="1"/>
    <col min="6150" max="6150" width="75.5" style="161" customWidth="1"/>
    <col min="6151" max="6400" width="9" style="161"/>
    <col min="6401" max="6401" width="1.875" style="161" customWidth="1"/>
    <col min="6402" max="6402" width="4.625" style="161" customWidth="1"/>
    <col min="6403" max="6403" width="77.375" style="161" customWidth="1"/>
    <col min="6404" max="6404" width="3.875" style="161" customWidth="1"/>
    <col min="6405" max="6405" width="1.625" style="161" customWidth="1"/>
    <col min="6406" max="6406" width="75.5" style="161" customWidth="1"/>
    <col min="6407" max="6656" width="9" style="161"/>
    <col min="6657" max="6657" width="1.875" style="161" customWidth="1"/>
    <col min="6658" max="6658" width="4.625" style="161" customWidth="1"/>
    <col min="6659" max="6659" width="77.375" style="161" customWidth="1"/>
    <col min="6660" max="6660" width="3.875" style="161" customWidth="1"/>
    <col min="6661" max="6661" width="1.625" style="161" customWidth="1"/>
    <col min="6662" max="6662" width="75.5" style="161" customWidth="1"/>
    <col min="6663" max="6912" width="9" style="161"/>
    <col min="6913" max="6913" width="1.875" style="161" customWidth="1"/>
    <col min="6914" max="6914" width="4.625" style="161" customWidth="1"/>
    <col min="6915" max="6915" width="77.375" style="161" customWidth="1"/>
    <col min="6916" max="6916" width="3.875" style="161" customWidth="1"/>
    <col min="6917" max="6917" width="1.625" style="161" customWidth="1"/>
    <col min="6918" max="6918" width="75.5" style="161" customWidth="1"/>
    <col min="6919" max="7168" width="9" style="161"/>
    <col min="7169" max="7169" width="1.875" style="161" customWidth="1"/>
    <col min="7170" max="7170" width="4.625" style="161" customWidth="1"/>
    <col min="7171" max="7171" width="77.375" style="161" customWidth="1"/>
    <col min="7172" max="7172" width="3.875" style="161" customWidth="1"/>
    <col min="7173" max="7173" width="1.625" style="161" customWidth="1"/>
    <col min="7174" max="7174" width="75.5" style="161" customWidth="1"/>
    <col min="7175" max="7424" width="9" style="161"/>
    <col min="7425" max="7425" width="1.875" style="161" customWidth="1"/>
    <col min="7426" max="7426" width="4.625" style="161" customWidth="1"/>
    <col min="7427" max="7427" width="77.375" style="161" customWidth="1"/>
    <col min="7428" max="7428" width="3.875" style="161" customWidth="1"/>
    <col min="7429" max="7429" width="1.625" style="161" customWidth="1"/>
    <col min="7430" max="7430" width="75.5" style="161" customWidth="1"/>
    <col min="7431" max="7680" width="9" style="161"/>
    <col min="7681" max="7681" width="1.875" style="161" customWidth="1"/>
    <col min="7682" max="7682" width="4.625" style="161" customWidth="1"/>
    <col min="7683" max="7683" width="77.375" style="161" customWidth="1"/>
    <col min="7684" max="7684" width="3.875" style="161" customWidth="1"/>
    <col min="7685" max="7685" width="1.625" style="161" customWidth="1"/>
    <col min="7686" max="7686" width="75.5" style="161" customWidth="1"/>
    <col min="7687" max="7936" width="9" style="161"/>
    <col min="7937" max="7937" width="1.875" style="161" customWidth="1"/>
    <col min="7938" max="7938" width="4.625" style="161" customWidth="1"/>
    <col min="7939" max="7939" width="77.375" style="161" customWidth="1"/>
    <col min="7940" max="7940" width="3.875" style="161" customWidth="1"/>
    <col min="7941" max="7941" width="1.625" style="161" customWidth="1"/>
    <col min="7942" max="7942" width="75.5" style="161" customWidth="1"/>
    <col min="7943" max="8192" width="9" style="161"/>
    <col min="8193" max="8193" width="1.875" style="161" customWidth="1"/>
    <col min="8194" max="8194" width="4.625" style="161" customWidth="1"/>
    <col min="8195" max="8195" width="77.375" style="161" customWidth="1"/>
    <col min="8196" max="8196" width="3.875" style="161" customWidth="1"/>
    <col min="8197" max="8197" width="1.625" style="161" customWidth="1"/>
    <col min="8198" max="8198" width="75.5" style="161" customWidth="1"/>
    <col min="8199" max="8448" width="9" style="161"/>
    <col min="8449" max="8449" width="1.875" style="161" customWidth="1"/>
    <col min="8450" max="8450" width="4.625" style="161" customWidth="1"/>
    <col min="8451" max="8451" width="77.375" style="161" customWidth="1"/>
    <col min="8452" max="8452" width="3.875" style="161" customWidth="1"/>
    <col min="8453" max="8453" width="1.625" style="161" customWidth="1"/>
    <col min="8454" max="8454" width="75.5" style="161" customWidth="1"/>
    <col min="8455" max="8704" width="9" style="161"/>
    <col min="8705" max="8705" width="1.875" style="161" customWidth="1"/>
    <col min="8706" max="8706" width="4.625" style="161" customWidth="1"/>
    <col min="8707" max="8707" width="77.375" style="161" customWidth="1"/>
    <col min="8708" max="8708" width="3.875" style="161" customWidth="1"/>
    <col min="8709" max="8709" width="1.625" style="161" customWidth="1"/>
    <col min="8710" max="8710" width="75.5" style="161" customWidth="1"/>
    <col min="8711" max="8960" width="9" style="161"/>
    <col min="8961" max="8961" width="1.875" style="161" customWidth="1"/>
    <col min="8962" max="8962" width="4.625" style="161" customWidth="1"/>
    <col min="8963" max="8963" width="77.375" style="161" customWidth="1"/>
    <col min="8964" max="8964" width="3.875" style="161" customWidth="1"/>
    <col min="8965" max="8965" width="1.625" style="161" customWidth="1"/>
    <col min="8966" max="8966" width="75.5" style="161" customWidth="1"/>
    <col min="8967" max="9216" width="9" style="161"/>
    <col min="9217" max="9217" width="1.875" style="161" customWidth="1"/>
    <col min="9218" max="9218" width="4.625" style="161" customWidth="1"/>
    <col min="9219" max="9219" width="77.375" style="161" customWidth="1"/>
    <col min="9220" max="9220" width="3.875" style="161" customWidth="1"/>
    <col min="9221" max="9221" width="1.625" style="161" customWidth="1"/>
    <col min="9222" max="9222" width="75.5" style="161" customWidth="1"/>
    <col min="9223" max="9472" width="9" style="161"/>
    <col min="9473" max="9473" width="1.875" style="161" customWidth="1"/>
    <col min="9474" max="9474" width="4.625" style="161" customWidth="1"/>
    <col min="9475" max="9475" width="77.375" style="161" customWidth="1"/>
    <col min="9476" max="9476" width="3.875" style="161" customWidth="1"/>
    <col min="9477" max="9477" width="1.625" style="161" customWidth="1"/>
    <col min="9478" max="9478" width="75.5" style="161" customWidth="1"/>
    <col min="9479" max="9728" width="9" style="161"/>
    <col min="9729" max="9729" width="1.875" style="161" customWidth="1"/>
    <col min="9730" max="9730" width="4.625" style="161" customWidth="1"/>
    <col min="9731" max="9731" width="77.375" style="161" customWidth="1"/>
    <col min="9732" max="9732" width="3.875" style="161" customWidth="1"/>
    <col min="9733" max="9733" width="1.625" style="161" customWidth="1"/>
    <col min="9734" max="9734" width="75.5" style="161" customWidth="1"/>
    <col min="9735" max="9984" width="9" style="161"/>
    <col min="9985" max="9985" width="1.875" style="161" customWidth="1"/>
    <col min="9986" max="9986" width="4.625" style="161" customWidth="1"/>
    <col min="9987" max="9987" width="77.375" style="161" customWidth="1"/>
    <col min="9988" max="9988" width="3.875" style="161" customWidth="1"/>
    <col min="9989" max="9989" width="1.625" style="161" customWidth="1"/>
    <col min="9990" max="9990" width="75.5" style="161" customWidth="1"/>
    <col min="9991" max="10240" width="9" style="161"/>
    <col min="10241" max="10241" width="1.875" style="161" customWidth="1"/>
    <col min="10242" max="10242" width="4.625" style="161" customWidth="1"/>
    <col min="10243" max="10243" width="77.375" style="161" customWidth="1"/>
    <col min="10244" max="10244" width="3.875" style="161" customWidth="1"/>
    <col min="10245" max="10245" width="1.625" style="161" customWidth="1"/>
    <col min="10246" max="10246" width="75.5" style="161" customWidth="1"/>
    <col min="10247" max="10496" width="9" style="161"/>
    <col min="10497" max="10497" width="1.875" style="161" customWidth="1"/>
    <col min="10498" max="10498" width="4.625" style="161" customWidth="1"/>
    <col min="10499" max="10499" width="77.375" style="161" customWidth="1"/>
    <col min="10500" max="10500" width="3.875" style="161" customWidth="1"/>
    <col min="10501" max="10501" width="1.625" style="161" customWidth="1"/>
    <col min="10502" max="10502" width="75.5" style="161" customWidth="1"/>
    <col min="10503" max="10752" width="9" style="161"/>
    <col min="10753" max="10753" width="1.875" style="161" customWidth="1"/>
    <col min="10754" max="10754" width="4.625" style="161" customWidth="1"/>
    <col min="10755" max="10755" width="77.375" style="161" customWidth="1"/>
    <col min="10756" max="10756" width="3.875" style="161" customWidth="1"/>
    <col min="10757" max="10757" width="1.625" style="161" customWidth="1"/>
    <col min="10758" max="10758" width="75.5" style="161" customWidth="1"/>
    <col min="10759" max="11008" width="9" style="161"/>
    <col min="11009" max="11009" width="1.875" style="161" customWidth="1"/>
    <col min="11010" max="11010" width="4.625" style="161" customWidth="1"/>
    <col min="11011" max="11011" width="77.375" style="161" customWidth="1"/>
    <col min="11012" max="11012" width="3.875" style="161" customWidth="1"/>
    <col min="11013" max="11013" width="1.625" style="161" customWidth="1"/>
    <col min="11014" max="11014" width="75.5" style="161" customWidth="1"/>
    <col min="11015" max="11264" width="9" style="161"/>
    <col min="11265" max="11265" width="1.875" style="161" customWidth="1"/>
    <col min="11266" max="11266" width="4.625" style="161" customWidth="1"/>
    <col min="11267" max="11267" width="77.375" style="161" customWidth="1"/>
    <col min="11268" max="11268" width="3.875" style="161" customWidth="1"/>
    <col min="11269" max="11269" width="1.625" style="161" customWidth="1"/>
    <col min="11270" max="11270" width="75.5" style="161" customWidth="1"/>
    <col min="11271" max="11520" width="9" style="161"/>
    <col min="11521" max="11521" width="1.875" style="161" customWidth="1"/>
    <col min="11522" max="11522" width="4.625" style="161" customWidth="1"/>
    <col min="11523" max="11523" width="77.375" style="161" customWidth="1"/>
    <col min="11524" max="11524" width="3.875" style="161" customWidth="1"/>
    <col min="11525" max="11525" width="1.625" style="161" customWidth="1"/>
    <col min="11526" max="11526" width="75.5" style="161" customWidth="1"/>
    <col min="11527" max="11776" width="9" style="161"/>
    <col min="11777" max="11777" width="1.875" style="161" customWidth="1"/>
    <col min="11778" max="11778" width="4.625" style="161" customWidth="1"/>
    <col min="11779" max="11779" width="77.375" style="161" customWidth="1"/>
    <col min="11780" max="11780" width="3.875" style="161" customWidth="1"/>
    <col min="11781" max="11781" width="1.625" style="161" customWidth="1"/>
    <col min="11782" max="11782" width="75.5" style="161" customWidth="1"/>
    <col min="11783" max="12032" width="9" style="161"/>
    <col min="12033" max="12033" width="1.875" style="161" customWidth="1"/>
    <col min="12034" max="12034" width="4.625" style="161" customWidth="1"/>
    <col min="12035" max="12035" width="77.375" style="161" customWidth="1"/>
    <col min="12036" max="12036" width="3.875" style="161" customWidth="1"/>
    <col min="12037" max="12037" width="1.625" style="161" customWidth="1"/>
    <col min="12038" max="12038" width="75.5" style="161" customWidth="1"/>
    <col min="12039" max="12288" width="9" style="161"/>
    <col min="12289" max="12289" width="1.875" style="161" customWidth="1"/>
    <col min="12290" max="12290" width="4.625" style="161" customWidth="1"/>
    <col min="12291" max="12291" width="77.375" style="161" customWidth="1"/>
    <col min="12292" max="12292" width="3.875" style="161" customWidth="1"/>
    <col min="12293" max="12293" width="1.625" style="161" customWidth="1"/>
    <col min="12294" max="12294" width="75.5" style="161" customWidth="1"/>
    <col min="12295" max="12544" width="9" style="161"/>
    <col min="12545" max="12545" width="1.875" style="161" customWidth="1"/>
    <col min="12546" max="12546" width="4.625" style="161" customWidth="1"/>
    <col min="12547" max="12547" width="77.375" style="161" customWidth="1"/>
    <col min="12548" max="12548" width="3.875" style="161" customWidth="1"/>
    <col min="12549" max="12549" width="1.625" style="161" customWidth="1"/>
    <col min="12550" max="12550" width="75.5" style="161" customWidth="1"/>
    <col min="12551" max="12800" width="9" style="161"/>
    <col min="12801" max="12801" width="1.875" style="161" customWidth="1"/>
    <col min="12802" max="12802" width="4.625" style="161" customWidth="1"/>
    <col min="12803" max="12803" width="77.375" style="161" customWidth="1"/>
    <col min="12804" max="12804" width="3.875" style="161" customWidth="1"/>
    <col min="12805" max="12805" width="1.625" style="161" customWidth="1"/>
    <col min="12806" max="12806" width="75.5" style="161" customWidth="1"/>
    <col min="12807" max="13056" width="9" style="161"/>
    <col min="13057" max="13057" width="1.875" style="161" customWidth="1"/>
    <col min="13058" max="13058" width="4.625" style="161" customWidth="1"/>
    <col min="13059" max="13059" width="77.375" style="161" customWidth="1"/>
    <col min="13060" max="13060" width="3.875" style="161" customWidth="1"/>
    <col min="13061" max="13061" width="1.625" style="161" customWidth="1"/>
    <col min="13062" max="13062" width="75.5" style="161" customWidth="1"/>
    <col min="13063" max="13312" width="9" style="161"/>
    <col min="13313" max="13313" width="1.875" style="161" customWidth="1"/>
    <col min="13314" max="13314" width="4.625" style="161" customWidth="1"/>
    <col min="13315" max="13315" width="77.375" style="161" customWidth="1"/>
    <col min="13316" max="13316" width="3.875" style="161" customWidth="1"/>
    <col min="13317" max="13317" width="1.625" style="161" customWidth="1"/>
    <col min="13318" max="13318" width="75.5" style="161" customWidth="1"/>
    <col min="13319" max="13568" width="9" style="161"/>
    <col min="13569" max="13569" width="1.875" style="161" customWidth="1"/>
    <col min="13570" max="13570" width="4.625" style="161" customWidth="1"/>
    <col min="13571" max="13571" width="77.375" style="161" customWidth="1"/>
    <col min="13572" max="13572" width="3.875" style="161" customWidth="1"/>
    <col min="13573" max="13573" width="1.625" style="161" customWidth="1"/>
    <col min="13574" max="13574" width="75.5" style="161" customWidth="1"/>
    <col min="13575" max="13824" width="9" style="161"/>
    <col min="13825" max="13825" width="1.875" style="161" customWidth="1"/>
    <col min="13826" max="13826" width="4.625" style="161" customWidth="1"/>
    <col min="13827" max="13827" width="77.375" style="161" customWidth="1"/>
    <col min="13828" max="13828" width="3.875" style="161" customWidth="1"/>
    <col min="13829" max="13829" width="1.625" style="161" customWidth="1"/>
    <col min="13830" max="13830" width="75.5" style="161" customWidth="1"/>
    <col min="13831" max="14080" width="9" style="161"/>
    <col min="14081" max="14081" width="1.875" style="161" customWidth="1"/>
    <col min="14082" max="14082" width="4.625" style="161" customWidth="1"/>
    <col min="14083" max="14083" width="77.375" style="161" customWidth="1"/>
    <col min="14084" max="14084" width="3.875" style="161" customWidth="1"/>
    <col min="14085" max="14085" width="1.625" style="161" customWidth="1"/>
    <col min="14086" max="14086" width="75.5" style="161" customWidth="1"/>
    <col min="14087" max="14336" width="9" style="161"/>
    <col min="14337" max="14337" width="1.875" style="161" customWidth="1"/>
    <col min="14338" max="14338" width="4.625" style="161" customWidth="1"/>
    <col min="14339" max="14339" width="77.375" style="161" customWidth="1"/>
    <col min="14340" max="14340" width="3.875" style="161" customWidth="1"/>
    <col min="14341" max="14341" width="1.625" style="161" customWidth="1"/>
    <col min="14342" max="14342" width="75.5" style="161" customWidth="1"/>
    <col min="14343" max="14592" width="9" style="161"/>
    <col min="14593" max="14593" width="1.875" style="161" customWidth="1"/>
    <col min="14594" max="14594" width="4.625" style="161" customWidth="1"/>
    <col min="14595" max="14595" width="77.375" style="161" customWidth="1"/>
    <col min="14596" max="14596" width="3.875" style="161" customWidth="1"/>
    <col min="14597" max="14597" width="1.625" style="161" customWidth="1"/>
    <col min="14598" max="14598" width="75.5" style="161" customWidth="1"/>
    <col min="14599" max="14848" width="9" style="161"/>
    <col min="14849" max="14849" width="1.875" style="161" customWidth="1"/>
    <col min="14850" max="14850" width="4.625" style="161" customWidth="1"/>
    <col min="14851" max="14851" width="77.375" style="161" customWidth="1"/>
    <col min="14852" max="14852" width="3.875" style="161" customWidth="1"/>
    <col min="14853" max="14853" width="1.625" style="161" customWidth="1"/>
    <col min="14854" max="14854" width="75.5" style="161" customWidth="1"/>
    <col min="14855" max="15104" width="9" style="161"/>
    <col min="15105" max="15105" width="1.875" style="161" customWidth="1"/>
    <col min="15106" max="15106" width="4.625" style="161" customWidth="1"/>
    <col min="15107" max="15107" width="77.375" style="161" customWidth="1"/>
    <col min="15108" max="15108" width="3.875" style="161" customWidth="1"/>
    <col min="15109" max="15109" width="1.625" style="161" customWidth="1"/>
    <col min="15110" max="15110" width="75.5" style="161" customWidth="1"/>
    <col min="15111" max="15360" width="9" style="161"/>
    <col min="15361" max="15361" width="1.875" style="161" customWidth="1"/>
    <col min="15362" max="15362" width="4.625" style="161" customWidth="1"/>
    <col min="15363" max="15363" width="77.375" style="161" customWidth="1"/>
    <col min="15364" max="15364" width="3.875" style="161" customWidth="1"/>
    <col min="15365" max="15365" width="1.625" style="161" customWidth="1"/>
    <col min="15366" max="15366" width="75.5" style="161" customWidth="1"/>
    <col min="15367" max="15616" width="9" style="161"/>
    <col min="15617" max="15617" width="1.875" style="161" customWidth="1"/>
    <col min="15618" max="15618" width="4.625" style="161" customWidth="1"/>
    <col min="15619" max="15619" width="77.375" style="161" customWidth="1"/>
    <col min="15620" max="15620" width="3.875" style="161" customWidth="1"/>
    <col min="15621" max="15621" width="1.625" style="161" customWidth="1"/>
    <col min="15622" max="15622" width="75.5" style="161" customWidth="1"/>
    <col min="15623" max="15872" width="9" style="161"/>
    <col min="15873" max="15873" width="1.875" style="161" customWidth="1"/>
    <col min="15874" max="15874" width="4.625" style="161" customWidth="1"/>
    <col min="15875" max="15875" width="77.375" style="161" customWidth="1"/>
    <col min="15876" max="15876" width="3.875" style="161" customWidth="1"/>
    <col min="15877" max="15877" width="1.625" style="161" customWidth="1"/>
    <col min="15878" max="15878" width="75.5" style="161" customWidth="1"/>
    <col min="15879" max="16128" width="9" style="161"/>
    <col min="16129" max="16129" width="1.875" style="161" customWidth="1"/>
    <col min="16130" max="16130" width="4.625" style="161" customWidth="1"/>
    <col min="16131" max="16131" width="77.375" style="161" customWidth="1"/>
    <col min="16132" max="16132" width="3.875" style="161" customWidth="1"/>
    <col min="16133" max="16133" width="1.625" style="161" customWidth="1"/>
    <col min="16134" max="16134" width="75.5" style="161" customWidth="1"/>
    <col min="16135" max="16384" width="9" style="161"/>
  </cols>
  <sheetData>
    <row r="1" spans="2:5" ht="19.5" thickBot="1" x14ac:dyDescent="0.45"/>
    <row r="2" spans="2:5" ht="13.5" customHeight="1" x14ac:dyDescent="0.4">
      <c r="B2" s="164"/>
      <c r="C2" s="165"/>
      <c r="D2" s="166"/>
      <c r="E2" s="162"/>
    </row>
    <row r="3" spans="2:5" ht="20.25" customHeight="1" x14ac:dyDescent="0.4">
      <c r="B3" s="167"/>
      <c r="C3" s="168" t="s">
        <v>196</v>
      </c>
      <c r="D3" s="169"/>
      <c r="E3" s="170"/>
    </row>
    <row r="4" spans="2:5" s="174" customFormat="1" x14ac:dyDescent="0.4">
      <c r="B4" s="171"/>
      <c r="C4" s="172"/>
      <c r="D4" s="173"/>
      <c r="E4" s="172"/>
    </row>
    <row r="5" spans="2:5" s="174" customFormat="1" ht="17.25" customHeight="1" x14ac:dyDescent="0.4">
      <c r="B5" s="171"/>
      <c r="C5" s="175" t="s">
        <v>197</v>
      </c>
      <c r="D5" s="173"/>
      <c r="E5" s="172"/>
    </row>
    <row r="6" spans="2:5" s="174" customFormat="1" ht="118.5" customHeight="1" x14ac:dyDescent="0.4">
      <c r="B6" s="171"/>
      <c r="C6" s="172" t="s">
        <v>198</v>
      </c>
      <c r="D6" s="173"/>
      <c r="E6" s="172"/>
    </row>
    <row r="7" spans="2:5" s="174" customFormat="1" ht="11.25" customHeight="1" x14ac:dyDescent="0.4">
      <c r="B7" s="171"/>
      <c r="C7" s="172"/>
      <c r="D7" s="173"/>
      <c r="E7" s="172"/>
    </row>
    <row r="8" spans="2:5" s="174" customFormat="1" ht="17.25" customHeight="1" x14ac:dyDescent="0.4">
      <c r="B8" s="171"/>
      <c r="C8" s="175" t="s">
        <v>199</v>
      </c>
      <c r="D8" s="173"/>
      <c r="E8" s="172"/>
    </row>
    <row r="9" spans="2:5" s="174" customFormat="1" ht="237" customHeight="1" x14ac:dyDescent="0.4">
      <c r="B9" s="171"/>
      <c r="C9" s="176" t="s">
        <v>200</v>
      </c>
      <c r="D9" s="173"/>
      <c r="E9" s="172"/>
    </row>
    <row r="10" spans="2:5" s="174" customFormat="1" ht="11.25" customHeight="1" x14ac:dyDescent="0.4">
      <c r="B10" s="171"/>
      <c r="C10" s="172"/>
      <c r="D10" s="173"/>
      <c r="E10" s="172"/>
    </row>
    <row r="11" spans="2:5" s="174" customFormat="1" ht="18" customHeight="1" x14ac:dyDescent="0.4">
      <c r="B11" s="171"/>
      <c r="C11" s="175" t="s">
        <v>201</v>
      </c>
      <c r="D11" s="173"/>
      <c r="E11" s="172"/>
    </row>
    <row r="12" spans="2:5" s="174" customFormat="1" ht="66.75" customHeight="1" x14ac:dyDescent="0.4">
      <c r="B12" s="171"/>
      <c r="C12" s="172" t="s">
        <v>203</v>
      </c>
      <c r="D12" s="173"/>
      <c r="E12" s="172"/>
    </row>
    <row r="13" spans="2:5" s="174" customFormat="1" ht="9" customHeight="1" x14ac:dyDescent="0.4">
      <c r="B13" s="171"/>
      <c r="C13" s="172"/>
      <c r="D13" s="173"/>
      <c r="E13" s="172"/>
    </row>
    <row r="14" spans="2:5" s="174" customFormat="1" ht="16.5" customHeight="1" x14ac:dyDescent="0.4">
      <c r="B14" s="171"/>
      <c r="C14" s="176" t="s">
        <v>202</v>
      </c>
      <c r="D14" s="177"/>
      <c r="E14" s="176"/>
    </row>
    <row r="15" spans="2:5" s="174" customFormat="1" ht="9" customHeight="1" x14ac:dyDescent="0.4">
      <c r="B15" s="171"/>
      <c r="C15" s="176"/>
      <c r="D15" s="177"/>
      <c r="E15" s="176"/>
    </row>
    <row r="16" spans="2:5" s="174" customFormat="1" ht="90.75" customHeight="1" x14ac:dyDescent="0.4">
      <c r="B16" s="171"/>
      <c r="C16" s="172" t="s">
        <v>204</v>
      </c>
      <c r="D16" s="173"/>
      <c r="E16" s="172"/>
    </row>
    <row r="17" spans="2:5" s="174" customFormat="1" ht="5.25" customHeight="1" thickBot="1" x14ac:dyDescent="0.45">
      <c r="B17" s="178"/>
      <c r="C17" s="179"/>
      <c r="D17" s="180"/>
      <c r="E17" s="181"/>
    </row>
    <row r="18" spans="2:5" s="174" customFormat="1" x14ac:dyDescent="0.4">
      <c r="C18" s="172"/>
      <c r="D18" s="181"/>
      <c r="E18" s="181"/>
    </row>
    <row r="19" spans="2:5" s="174" customFormat="1" x14ac:dyDescent="0.4">
      <c r="C19" s="182"/>
      <c r="D19" s="183"/>
      <c r="E19" s="183"/>
    </row>
    <row r="20" spans="2:5" s="174" customFormat="1" x14ac:dyDescent="0.4">
      <c r="C20" s="172"/>
      <c r="D20" s="181"/>
      <c r="E20" s="181"/>
    </row>
    <row r="21" spans="2:5" s="174" customFormat="1" x14ac:dyDescent="0.4">
      <c r="C21" s="172"/>
      <c r="D21" s="181"/>
      <c r="E21" s="181"/>
    </row>
    <row r="22" spans="2:5" s="174" customFormat="1" x14ac:dyDescent="0.4">
      <c r="C22" s="172"/>
      <c r="D22" s="181"/>
      <c r="E22" s="181"/>
    </row>
    <row r="23" spans="2:5" s="174" customFormat="1" x14ac:dyDescent="0.4">
      <c r="C23" s="172"/>
      <c r="D23" s="181"/>
      <c r="E23" s="181"/>
    </row>
    <row r="24" spans="2:5" s="174" customFormat="1" x14ac:dyDescent="0.4">
      <c r="C24" s="172"/>
      <c r="D24" s="181"/>
      <c r="E24" s="181"/>
    </row>
    <row r="25" spans="2:5" s="174" customFormat="1" x14ac:dyDescent="0.4">
      <c r="C25" s="172"/>
      <c r="D25" s="181"/>
      <c r="E25" s="181"/>
    </row>
    <row r="26" spans="2:5" s="174" customFormat="1" x14ac:dyDescent="0.4">
      <c r="C26" s="172"/>
      <c r="D26" s="181"/>
      <c r="E26" s="181"/>
    </row>
    <row r="27" spans="2:5" s="174" customFormat="1" x14ac:dyDescent="0.4">
      <c r="C27" s="172"/>
      <c r="D27" s="181"/>
      <c r="E27" s="181"/>
    </row>
    <row r="28" spans="2:5" s="174" customFormat="1" x14ac:dyDescent="0.4">
      <c r="C28" s="172"/>
      <c r="D28" s="181"/>
      <c r="E28" s="181"/>
    </row>
    <row r="29" spans="2:5" s="174" customFormat="1" x14ac:dyDescent="0.4">
      <c r="C29" s="172"/>
      <c r="D29" s="181"/>
      <c r="E29" s="181"/>
    </row>
    <row r="30" spans="2:5" s="174" customFormat="1" x14ac:dyDescent="0.4">
      <c r="C30" s="172"/>
      <c r="D30" s="181"/>
      <c r="E30" s="181"/>
    </row>
    <row r="31" spans="2:5" s="174" customFormat="1" x14ac:dyDescent="0.4">
      <c r="C31" s="172"/>
      <c r="D31" s="181"/>
      <c r="E31" s="181"/>
    </row>
    <row r="32" spans="2:5" s="174" customFormat="1" x14ac:dyDescent="0.4">
      <c r="C32" s="172"/>
      <c r="D32" s="181"/>
      <c r="E32" s="181"/>
    </row>
    <row r="33" spans="3:5" s="174" customFormat="1" x14ac:dyDescent="0.4">
      <c r="C33" s="172"/>
      <c r="D33" s="181"/>
      <c r="E33" s="181"/>
    </row>
    <row r="34" spans="3:5" s="174" customFormat="1" x14ac:dyDescent="0.4">
      <c r="C34" s="172"/>
      <c r="D34" s="181"/>
      <c r="E34" s="181"/>
    </row>
    <row r="35" spans="3:5" s="174" customFormat="1" x14ac:dyDescent="0.4">
      <c r="C35" s="172"/>
      <c r="D35" s="181"/>
      <c r="E35" s="181"/>
    </row>
    <row r="36" spans="3:5" s="174" customFormat="1" x14ac:dyDescent="0.4">
      <c r="C36" s="172"/>
      <c r="D36" s="181"/>
      <c r="E36" s="181"/>
    </row>
  </sheetData>
  <phoneticPr fontId="1"/>
  <pageMargins left="0.70866141732283472" right="0.70866141732283472" top="1.7322834645669292" bottom="0.74803149606299213" header="0.31496062992125984" footer="0.31496062992125984"/>
  <pageSetup paperSize="9" scale="93" orientation="portrait" r:id="rId1"/>
  <colBreaks count="1" manualBreakCount="1">
    <brk id="4" min="1" max="1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81"/>
  <sheetViews>
    <sheetView tabSelected="1" view="pageBreakPreview" topLeftCell="A49" zoomScaleNormal="100" zoomScaleSheetLayoutView="100" workbookViewId="0">
      <selection activeCell="F75" sqref="F75"/>
    </sheetView>
  </sheetViews>
  <sheetFormatPr defaultRowHeight="18.75" x14ac:dyDescent="0.4"/>
  <cols>
    <col min="1" max="1" width="3.5" style="5" customWidth="1"/>
    <col min="2" max="2" width="12.875" style="5" customWidth="1"/>
    <col min="3" max="3" width="3.5" style="5" customWidth="1"/>
    <col min="4" max="4" width="25.375" style="5" customWidth="1"/>
    <col min="5" max="5" width="9" style="5" bestFit="1" customWidth="1"/>
    <col min="6" max="6" width="28.625" style="5" customWidth="1"/>
    <col min="7" max="7" width="3.5" style="5" customWidth="1"/>
    <col min="8" max="8" width="30.125" style="5" customWidth="1"/>
    <col min="9" max="9" width="3.5" style="5" customWidth="1"/>
    <col min="10" max="10" width="29.375" style="5" customWidth="1"/>
    <col min="11" max="11" width="3.5" style="5" customWidth="1"/>
    <col min="12" max="12" width="29.375" style="5" customWidth="1"/>
    <col min="13" max="13" width="6.25" style="5" customWidth="1"/>
    <col min="14" max="16384" width="9" style="5"/>
  </cols>
  <sheetData>
    <row r="1" spans="1:18" s="4" customFormat="1" ht="18.75" customHeight="1" x14ac:dyDescent="0.4">
      <c r="A1" s="303" t="s">
        <v>0</v>
      </c>
      <c r="B1" s="304"/>
      <c r="C1" s="305" t="s">
        <v>1</v>
      </c>
      <c r="D1" s="306"/>
      <c r="E1" s="1"/>
      <c r="F1" s="2" t="s">
        <v>2</v>
      </c>
      <c r="G1" s="2"/>
      <c r="H1" s="2"/>
      <c r="I1" s="2"/>
      <c r="J1" s="3"/>
      <c r="K1" s="2"/>
      <c r="L1" s="3"/>
    </row>
    <row r="2" spans="1:18" s="4" customFormat="1" ht="13.5" customHeight="1" x14ac:dyDescent="0.4">
      <c r="A2" s="5"/>
      <c r="B2" s="5"/>
      <c r="C2" s="5"/>
      <c r="D2" s="3"/>
      <c r="E2" s="5"/>
      <c r="F2" s="3"/>
      <c r="G2" s="3"/>
      <c r="H2" s="3"/>
      <c r="I2" s="3"/>
      <c r="J2" s="3"/>
      <c r="K2" s="3"/>
      <c r="L2" s="3"/>
    </row>
    <row r="3" spans="1:18" s="4" customFormat="1" ht="28.5" customHeight="1" x14ac:dyDescent="0.4">
      <c r="A3" s="307" t="s">
        <v>3</v>
      </c>
      <c r="B3" s="308"/>
      <c r="C3" s="308"/>
      <c r="D3" s="308"/>
      <c r="E3" s="308"/>
      <c r="F3" s="309"/>
      <c r="G3" s="310" t="s">
        <v>4</v>
      </c>
      <c r="H3" s="311"/>
      <c r="I3" s="311"/>
      <c r="J3" s="311"/>
      <c r="K3" s="311"/>
      <c r="L3" s="312"/>
      <c r="M3" s="6"/>
    </row>
    <row r="4" spans="1:18" s="4" customFormat="1" ht="27.75" customHeight="1" x14ac:dyDescent="0.4">
      <c r="A4" s="7"/>
      <c r="B4" s="8" t="s">
        <v>5</v>
      </c>
      <c r="C4" s="7"/>
      <c r="D4" s="9" t="s">
        <v>6</v>
      </c>
      <c r="E4" s="10" t="s">
        <v>7</v>
      </c>
      <c r="F4" s="11" t="s">
        <v>8</v>
      </c>
      <c r="G4" s="313" t="s">
        <v>9</v>
      </c>
      <c r="H4" s="314"/>
      <c r="I4" s="315" t="s">
        <v>10</v>
      </c>
      <c r="J4" s="316"/>
      <c r="K4" s="315" t="s">
        <v>11</v>
      </c>
      <c r="L4" s="316"/>
    </row>
    <row r="5" spans="1:18" s="3" customFormat="1" ht="14.25" customHeight="1" x14ac:dyDescent="0.4">
      <c r="A5" s="12" t="s">
        <v>12</v>
      </c>
      <c r="B5" s="13" t="s">
        <v>13</v>
      </c>
      <c r="C5" s="14">
        <v>1</v>
      </c>
      <c r="D5" s="15" t="s">
        <v>14</v>
      </c>
      <c r="E5" s="16" t="s">
        <v>15</v>
      </c>
      <c r="F5" s="17" t="s">
        <v>16</v>
      </c>
      <c r="G5" s="18"/>
      <c r="H5" s="19"/>
      <c r="I5" s="18"/>
      <c r="J5" s="19"/>
      <c r="K5" s="18"/>
      <c r="L5" s="19"/>
      <c r="M5" s="20"/>
      <c r="N5" s="3">
        <f>COUNTA(H5:L36)</f>
        <v>30</v>
      </c>
      <c r="O5" s="3">
        <f>COUNTIF(N6:P36,TRUE)</f>
        <v>0</v>
      </c>
      <c r="P5" s="21">
        <f>O5/N5</f>
        <v>0</v>
      </c>
      <c r="Q5" s="22" t="s">
        <v>17</v>
      </c>
      <c r="R5" s="21">
        <f>P5</f>
        <v>0</v>
      </c>
    </row>
    <row r="6" spans="1:18" s="3" customFormat="1" ht="14.25" customHeight="1" x14ac:dyDescent="0.4">
      <c r="A6" s="12"/>
      <c r="B6" s="13"/>
      <c r="C6" s="23"/>
      <c r="D6" s="24"/>
      <c r="E6" s="25"/>
      <c r="F6" s="26" t="s">
        <v>18</v>
      </c>
      <c r="G6" s="27"/>
      <c r="H6" s="102" t="s">
        <v>19</v>
      </c>
      <c r="I6" s="130"/>
      <c r="J6" s="28"/>
      <c r="K6" s="27"/>
      <c r="L6" s="28"/>
      <c r="M6" s="20"/>
      <c r="N6" s="3" t="b">
        <v>0</v>
      </c>
      <c r="Q6" s="22" t="s">
        <v>20</v>
      </c>
      <c r="R6" s="21">
        <f>P37</f>
        <v>0</v>
      </c>
    </row>
    <row r="7" spans="1:18" s="3" customFormat="1" ht="14.25" customHeight="1" x14ac:dyDescent="0.4">
      <c r="A7" s="29"/>
      <c r="B7" s="30"/>
      <c r="C7" s="31">
        <v>2</v>
      </c>
      <c r="D7" s="32" t="s">
        <v>21</v>
      </c>
      <c r="E7" s="33" t="s">
        <v>22</v>
      </c>
      <c r="F7" s="19" t="s">
        <v>23</v>
      </c>
      <c r="G7" s="18"/>
      <c r="H7" s="19"/>
      <c r="I7" s="131"/>
      <c r="J7" s="19"/>
      <c r="K7" s="131"/>
      <c r="L7" s="19"/>
      <c r="Q7" s="22" t="s">
        <v>24</v>
      </c>
      <c r="R7" s="21">
        <f>P41</f>
        <v>0</v>
      </c>
    </row>
    <row r="8" spans="1:18" s="3" customFormat="1" ht="14.25" customHeight="1" x14ac:dyDescent="0.4">
      <c r="A8" s="29"/>
      <c r="B8" s="30"/>
      <c r="C8" s="34"/>
      <c r="D8" s="35"/>
      <c r="E8" s="36"/>
      <c r="F8" s="37"/>
      <c r="G8" s="38"/>
      <c r="H8" s="96"/>
      <c r="I8" s="132"/>
      <c r="J8" s="103" t="s">
        <v>25</v>
      </c>
      <c r="K8" s="132"/>
      <c r="L8" s="96"/>
      <c r="O8" s="3" t="b">
        <v>0</v>
      </c>
      <c r="Q8" s="22" t="s">
        <v>26</v>
      </c>
      <c r="R8" s="21">
        <f>P55</f>
        <v>0</v>
      </c>
    </row>
    <row r="9" spans="1:18" s="3" customFormat="1" ht="14.25" customHeight="1" x14ac:dyDescent="0.4">
      <c r="A9" s="29"/>
      <c r="B9" s="30"/>
      <c r="C9" s="34"/>
      <c r="D9" s="35"/>
      <c r="E9" s="25"/>
      <c r="F9" s="26" t="s">
        <v>18</v>
      </c>
      <c r="G9" s="39"/>
      <c r="H9" s="96"/>
      <c r="I9" s="133"/>
      <c r="J9" s="103" t="s">
        <v>27</v>
      </c>
      <c r="K9" s="133"/>
      <c r="L9" s="96"/>
      <c r="O9" s="3" t="b">
        <v>0</v>
      </c>
      <c r="Q9" s="22" t="s">
        <v>28</v>
      </c>
      <c r="R9" s="21">
        <f>P59</f>
        <v>0</v>
      </c>
    </row>
    <row r="10" spans="1:18" s="3" customFormat="1" x14ac:dyDescent="0.4">
      <c r="A10" s="12"/>
      <c r="B10" s="13"/>
      <c r="C10" s="40">
        <v>4</v>
      </c>
      <c r="D10" s="41" t="s">
        <v>29</v>
      </c>
      <c r="E10" s="42" t="s">
        <v>30</v>
      </c>
      <c r="F10" s="43" t="s">
        <v>31</v>
      </c>
      <c r="G10" s="18"/>
      <c r="H10" s="19"/>
      <c r="I10" s="131"/>
      <c r="J10" s="19"/>
      <c r="K10" s="131"/>
      <c r="L10" s="19"/>
      <c r="M10" s="20"/>
      <c r="Q10" s="22" t="s">
        <v>32</v>
      </c>
      <c r="R10" s="21">
        <f>P72</f>
        <v>0</v>
      </c>
    </row>
    <row r="11" spans="1:18" s="3" customFormat="1" x14ac:dyDescent="0.4">
      <c r="A11" s="12"/>
      <c r="B11" s="13"/>
      <c r="C11" s="44"/>
      <c r="D11" s="45"/>
      <c r="E11" s="46"/>
      <c r="F11" s="35"/>
      <c r="G11" s="38"/>
      <c r="H11" s="104" t="s">
        <v>33</v>
      </c>
      <c r="I11" s="132"/>
      <c r="J11" s="104" t="s">
        <v>34</v>
      </c>
      <c r="K11" s="132"/>
      <c r="L11" s="105" t="s">
        <v>35</v>
      </c>
      <c r="M11" s="20"/>
      <c r="N11" s="3" t="b">
        <v>0</v>
      </c>
      <c r="O11" s="3" t="b">
        <v>0</v>
      </c>
      <c r="P11" s="3" t="b">
        <v>0</v>
      </c>
    </row>
    <row r="12" spans="1:18" s="3" customFormat="1" x14ac:dyDescent="0.4">
      <c r="A12" s="12"/>
      <c r="B12" s="13"/>
      <c r="C12" s="44"/>
      <c r="D12" s="45"/>
      <c r="E12" s="46"/>
      <c r="F12" s="35"/>
      <c r="G12" s="47"/>
      <c r="H12" s="104" t="s">
        <v>36</v>
      </c>
      <c r="I12" s="134"/>
      <c r="J12" s="105" t="s">
        <v>37</v>
      </c>
      <c r="K12" s="134"/>
      <c r="L12" s="48"/>
      <c r="M12" s="20"/>
      <c r="N12" s="3" t="b">
        <v>0</v>
      </c>
      <c r="O12" s="3" t="b">
        <v>0</v>
      </c>
    </row>
    <row r="13" spans="1:18" s="3" customFormat="1" x14ac:dyDescent="0.4">
      <c r="A13" s="12"/>
      <c r="B13" s="13"/>
      <c r="C13" s="44"/>
      <c r="D13" s="45"/>
      <c r="E13" s="46"/>
      <c r="F13" s="26" t="s">
        <v>18</v>
      </c>
      <c r="G13" s="49"/>
      <c r="H13" s="48"/>
      <c r="I13" s="135"/>
      <c r="J13" s="48"/>
      <c r="K13" s="135"/>
      <c r="L13" s="48"/>
      <c r="M13" s="20"/>
    </row>
    <row r="14" spans="1:18" s="3" customFormat="1" ht="14.25" customHeight="1" x14ac:dyDescent="0.4">
      <c r="A14" s="29"/>
      <c r="B14" s="30"/>
      <c r="C14" s="34"/>
      <c r="D14" s="35"/>
      <c r="E14" s="33" t="s">
        <v>38</v>
      </c>
      <c r="F14" s="19" t="s">
        <v>39</v>
      </c>
      <c r="G14" s="18"/>
      <c r="H14" s="19"/>
      <c r="I14" s="131"/>
      <c r="J14" s="19"/>
      <c r="K14" s="131"/>
      <c r="L14" s="19"/>
    </row>
    <row r="15" spans="1:18" s="3" customFormat="1" ht="14.25" customHeight="1" x14ac:dyDescent="0.4">
      <c r="A15" s="29"/>
      <c r="B15" s="30"/>
      <c r="C15" s="34"/>
      <c r="D15" s="35"/>
      <c r="E15" s="36"/>
      <c r="F15" s="37"/>
      <c r="G15" s="38"/>
      <c r="H15" s="97"/>
      <c r="I15" s="132"/>
      <c r="J15" s="97"/>
      <c r="K15" s="132"/>
      <c r="L15" s="106" t="s">
        <v>40</v>
      </c>
      <c r="P15" s="3" t="b">
        <v>0</v>
      </c>
    </row>
    <row r="16" spans="1:18" s="3" customFormat="1" ht="14.25" customHeight="1" x14ac:dyDescent="0.4">
      <c r="A16" s="29"/>
      <c r="B16" s="30"/>
      <c r="C16" s="34"/>
      <c r="D16" s="35"/>
      <c r="E16" s="25"/>
      <c r="F16" s="26" t="s">
        <v>18</v>
      </c>
      <c r="G16" s="39"/>
      <c r="H16" s="98"/>
      <c r="I16" s="133"/>
      <c r="J16" s="98"/>
      <c r="K16" s="133"/>
      <c r="L16" s="107" t="s">
        <v>41</v>
      </c>
      <c r="P16" s="3" t="b">
        <v>0</v>
      </c>
    </row>
    <row r="17" spans="1:16" s="3" customFormat="1" ht="14.25" customHeight="1" x14ac:dyDescent="0.4">
      <c r="A17" s="29"/>
      <c r="B17" s="30"/>
      <c r="C17" s="34"/>
      <c r="D17" s="35"/>
      <c r="E17" s="33" t="s">
        <v>42</v>
      </c>
      <c r="F17" s="50" t="s">
        <v>43</v>
      </c>
      <c r="G17" s="18"/>
      <c r="H17" s="19"/>
      <c r="I17" s="131"/>
      <c r="J17" s="19"/>
      <c r="K17" s="131"/>
      <c r="L17" s="19"/>
    </row>
    <row r="18" spans="1:16" s="3" customFormat="1" ht="14.25" customHeight="1" x14ac:dyDescent="0.4">
      <c r="A18" s="29"/>
      <c r="B18" s="30"/>
      <c r="C18" s="34"/>
      <c r="D18" s="35"/>
      <c r="E18" s="36"/>
      <c r="F18" s="37"/>
      <c r="G18" s="38"/>
      <c r="H18" s="108" t="s">
        <v>44</v>
      </c>
      <c r="I18" s="132"/>
      <c r="J18" s="106" t="s">
        <v>45</v>
      </c>
      <c r="K18" s="132"/>
      <c r="L18" s="99"/>
      <c r="N18" s="3" t="b">
        <v>0</v>
      </c>
      <c r="O18" s="3" t="b">
        <v>0</v>
      </c>
    </row>
    <row r="19" spans="1:16" s="3" customFormat="1" ht="14.25" customHeight="1" x14ac:dyDescent="0.4">
      <c r="A19" s="29"/>
      <c r="B19" s="30"/>
      <c r="C19" s="34"/>
      <c r="D19" s="35"/>
      <c r="E19" s="25"/>
      <c r="F19" s="26" t="s">
        <v>18</v>
      </c>
      <c r="G19" s="39"/>
      <c r="H19" s="98"/>
      <c r="I19" s="133"/>
      <c r="J19" s="100"/>
      <c r="K19" s="133"/>
      <c r="L19" s="98"/>
    </row>
    <row r="20" spans="1:16" s="3" customFormat="1" ht="14.25" customHeight="1" x14ac:dyDescent="0.4">
      <c r="A20" s="29"/>
      <c r="B20" s="30"/>
      <c r="C20" s="31">
        <v>5</v>
      </c>
      <c r="D20" s="43" t="s">
        <v>46</v>
      </c>
      <c r="E20" s="33" t="s">
        <v>47</v>
      </c>
      <c r="F20" s="19" t="s">
        <v>48</v>
      </c>
      <c r="G20" s="18"/>
      <c r="H20" s="19"/>
      <c r="I20" s="131"/>
      <c r="J20" s="19"/>
      <c r="K20" s="131"/>
      <c r="L20" s="19"/>
    </row>
    <row r="21" spans="1:16" s="3" customFormat="1" ht="14.25" customHeight="1" x14ac:dyDescent="0.4">
      <c r="A21" s="29"/>
      <c r="B21" s="30"/>
      <c r="C21" s="51"/>
      <c r="D21" s="52"/>
      <c r="E21" s="53"/>
      <c r="F21" s="54"/>
      <c r="G21" s="38"/>
      <c r="H21" s="55"/>
      <c r="I21" s="132"/>
      <c r="J21" s="109" t="s">
        <v>49</v>
      </c>
      <c r="K21" s="132"/>
      <c r="L21" s="110" t="s">
        <v>50</v>
      </c>
      <c r="O21" s="3" t="b">
        <v>0</v>
      </c>
      <c r="P21" s="3" t="b">
        <v>0</v>
      </c>
    </row>
    <row r="22" spans="1:16" s="3" customFormat="1" ht="14.25" customHeight="1" x14ac:dyDescent="0.4">
      <c r="A22" s="29"/>
      <c r="B22" s="30"/>
      <c r="C22" s="34"/>
      <c r="D22" s="35"/>
      <c r="E22" s="25"/>
      <c r="F22" s="26" t="s">
        <v>18</v>
      </c>
      <c r="G22" s="39"/>
      <c r="H22" s="55"/>
      <c r="I22" s="133"/>
      <c r="J22" s="110" t="s">
        <v>51</v>
      </c>
      <c r="K22" s="133"/>
      <c r="L22" s="110" t="s">
        <v>52</v>
      </c>
      <c r="O22" s="3" t="b">
        <v>0</v>
      </c>
      <c r="P22" s="3" t="b">
        <v>0</v>
      </c>
    </row>
    <row r="23" spans="1:16" s="3" customFormat="1" x14ac:dyDescent="0.4">
      <c r="A23" s="12"/>
      <c r="B23" s="13"/>
      <c r="C23" s="40">
        <v>6</v>
      </c>
      <c r="D23" s="41" t="s">
        <v>53</v>
      </c>
      <c r="E23" s="42" t="s">
        <v>54</v>
      </c>
      <c r="F23" s="43" t="s">
        <v>55</v>
      </c>
      <c r="G23" s="18"/>
      <c r="H23" s="19"/>
      <c r="I23" s="131"/>
      <c r="J23" s="19"/>
      <c r="K23" s="131"/>
      <c r="L23" s="19"/>
      <c r="M23" s="20"/>
    </row>
    <row r="24" spans="1:16" s="3" customFormat="1" x14ac:dyDescent="0.4">
      <c r="A24" s="12"/>
      <c r="B24" s="13"/>
      <c r="C24" s="44"/>
      <c r="D24" s="45"/>
      <c r="E24" s="56"/>
      <c r="F24" s="26" t="s">
        <v>18</v>
      </c>
      <c r="G24" s="49"/>
      <c r="H24" s="104" t="s">
        <v>56</v>
      </c>
      <c r="I24" s="135"/>
      <c r="J24" s="104" t="s">
        <v>57</v>
      </c>
      <c r="K24" s="135"/>
      <c r="L24" s="105" t="s">
        <v>58</v>
      </c>
      <c r="M24" s="20"/>
      <c r="N24" s="3" t="b">
        <v>0</v>
      </c>
      <c r="O24" s="3" t="b">
        <v>0</v>
      </c>
      <c r="P24" s="3" t="b">
        <v>0</v>
      </c>
    </row>
    <row r="25" spans="1:16" s="3" customFormat="1" x14ac:dyDescent="0.4">
      <c r="A25" s="12"/>
      <c r="B25" s="13"/>
      <c r="C25" s="44"/>
      <c r="D25" s="45"/>
      <c r="E25" s="42" t="s">
        <v>59</v>
      </c>
      <c r="F25" s="43" t="s">
        <v>60</v>
      </c>
      <c r="G25" s="18"/>
      <c r="H25" s="19"/>
      <c r="I25" s="131"/>
      <c r="J25" s="19"/>
      <c r="K25" s="131"/>
      <c r="L25" s="19"/>
      <c r="M25" s="20"/>
    </row>
    <row r="26" spans="1:16" s="3" customFormat="1" ht="14.25" customHeight="1" x14ac:dyDescent="0.4">
      <c r="A26" s="12"/>
      <c r="B26" s="13"/>
      <c r="C26" s="44"/>
      <c r="D26" s="45"/>
      <c r="E26" s="56"/>
      <c r="F26" s="57"/>
      <c r="G26" s="47"/>
      <c r="H26" s="111" t="s">
        <v>61</v>
      </c>
      <c r="I26" s="134"/>
      <c r="J26" s="112" t="s">
        <v>62</v>
      </c>
      <c r="K26" s="134"/>
      <c r="L26" s="58"/>
      <c r="M26" s="20"/>
      <c r="N26" s="3" t="b">
        <v>0</v>
      </c>
      <c r="O26" s="3" t="b">
        <v>0</v>
      </c>
    </row>
    <row r="27" spans="1:16" s="3" customFormat="1" ht="14.25" customHeight="1" x14ac:dyDescent="0.4">
      <c r="A27" s="12"/>
      <c r="B27" s="13"/>
      <c r="C27" s="44"/>
      <c r="D27" s="45"/>
      <c r="E27" s="56"/>
      <c r="F27" s="57"/>
      <c r="G27" s="47"/>
      <c r="H27" s="111" t="s">
        <v>63</v>
      </c>
      <c r="I27" s="134"/>
      <c r="J27" s="58"/>
      <c r="K27" s="134"/>
      <c r="L27" s="58"/>
      <c r="M27" s="20"/>
      <c r="N27" s="3" t="b">
        <v>0</v>
      </c>
    </row>
    <row r="28" spans="1:16" s="3" customFormat="1" ht="14.25" customHeight="1" x14ac:dyDescent="0.4">
      <c r="A28" s="12"/>
      <c r="B28" s="13"/>
      <c r="C28" s="44"/>
      <c r="D28" s="45"/>
      <c r="E28" s="46"/>
      <c r="F28" s="30"/>
      <c r="G28" s="47"/>
      <c r="H28" s="111" t="s">
        <v>64</v>
      </c>
      <c r="I28" s="134"/>
      <c r="J28" s="58"/>
      <c r="K28" s="134"/>
      <c r="L28" s="58"/>
      <c r="M28" s="20"/>
      <c r="N28" s="3" t="b">
        <v>0</v>
      </c>
    </row>
    <row r="29" spans="1:16" s="3" customFormat="1" ht="14.25" customHeight="1" x14ac:dyDescent="0.4">
      <c r="A29" s="12"/>
      <c r="B29" s="13"/>
      <c r="C29" s="44"/>
      <c r="D29" s="45"/>
      <c r="E29" s="25"/>
      <c r="F29" s="26" t="s">
        <v>18</v>
      </c>
      <c r="G29" s="39"/>
      <c r="H29" s="111" t="s">
        <v>65</v>
      </c>
      <c r="I29" s="133"/>
      <c r="J29" s="58"/>
      <c r="K29" s="133"/>
      <c r="L29" s="58"/>
      <c r="M29" s="20"/>
      <c r="N29" s="3" t="b">
        <v>0</v>
      </c>
    </row>
    <row r="30" spans="1:16" s="3" customFormat="1" ht="14.25" customHeight="1" x14ac:dyDescent="0.4">
      <c r="A30" s="12"/>
      <c r="B30" s="13"/>
      <c r="C30" s="44"/>
      <c r="D30" s="45"/>
      <c r="E30" s="42" t="s">
        <v>66</v>
      </c>
      <c r="F30" s="59" t="s">
        <v>67</v>
      </c>
      <c r="G30" s="47"/>
      <c r="H30" s="19"/>
      <c r="I30" s="134"/>
      <c r="J30" s="19"/>
      <c r="K30" s="134"/>
      <c r="L30" s="19"/>
      <c r="M30" s="20"/>
    </row>
    <row r="31" spans="1:16" s="3" customFormat="1" ht="14.25" customHeight="1" x14ac:dyDescent="0.4">
      <c r="A31" s="12"/>
      <c r="B31" s="13"/>
      <c r="C31" s="44"/>
      <c r="D31" s="45"/>
      <c r="E31" s="46"/>
      <c r="F31" s="30"/>
      <c r="G31" s="47"/>
      <c r="H31" s="60"/>
      <c r="I31" s="134"/>
      <c r="J31" s="113" t="s">
        <v>68</v>
      </c>
      <c r="K31" s="134"/>
      <c r="L31" s="113" t="s">
        <v>69</v>
      </c>
      <c r="M31" s="20"/>
      <c r="O31" s="3" t="b">
        <v>0</v>
      </c>
      <c r="P31" s="3" t="b">
        <v>0</v>
      </c>
    </row>
    <row r="32" spans="1:16" s="3" customFormat="1" ht="14.25" customHeight="1" x14ac:dyDescent="0.4">
      <c r="A32" s="12"/>
      <c r="B32" s="13"/>
      <c r="C32" s="61"/>
      <c r="D32" s="62"/>
      <c r="E32" s="25"/>
      <c r="F32" s="26" t="s">
        <v>18</v>
      </c>
      <c r="G32" s="39"/>
      <c r="H32" s="63"/>
      <c r="I32" s="133"/>
      <c r="J32" s="114" t="s">
        <v>70</v>
      </c>
      <c r="K32" s="133"/>
      <c r="L32" s="63"/>
      <c r="M32" s="20"/>
      <c r="O32" s="3" t="b">
        <v>0</v>
      </c>
    </row>
    <row r="33" spans="1:16" x14ac:dyDescent="0.4">
      <c r="A33" s="29"/>
      <c r="B33" s="30"/>
      <c r="C33" s="31">
        <v>7</v>
      </c>
      <c r="D33" s="32" t="s">
        <v>71</v>
      </c>
      <c r="E33" s="33" t="s">
        <v>72</v>
      </c>
      <c r="F33" s="19" t="s">
        <v>73</v>
      </c>
      <c r="G33" s="18"/>
      <c r="H33" s="64"/>
      <c r="I33" s="131"/>
      <c r="J33" s="64"/>
      <c r="K33" s="131"/>
      <c r="L33" s="64"/>
    </row>
    <row r="34" spans="1:16" x14ac:dyDescent="0.4">
      <c r="A34" s="29"/>
      <c r="B34" s="30"/>
      <c r="C34" s="34"/>
      <c r="D34" s="35"/>
      <c r="E34" s="25"/>
      <c r="F34" s="26" t="s">
        <v>18</v>
      </c>
      <c r="G34" s="27"/>
      <c r="H34" s="115" t="s">
        <v>74</v>
      </c>
      <c r="I34" s="130"/>
      <c r="J34" s="101"/>
      <c r="K34" s="130"/>
      <c r="L34" s="101"/>
      <c r="N34" s="5" t="b">
        <v>0</v>
      </c>
    </row>
    <row r="35" spans="1:16" x14ac:dyDescent="0.4">
      <c r="A35" s="29"/>
      <c r="B35" s="30"/>
      <c r="C35" s="34"/>
      <c r="D35" s="30"/>
      <c r="E35" s="33" t="s">
        <v>75</v>
      </c>
      <c r="F35" s="19" t="s">
        <v>76</v>
      </c>
      <c r="G35" s="18"/>
      <c r="H35" s="64"/>
      <c r="I35" s="131"/>
      <c r="J35" s="64"/>
      <c r="K35" s="131"/>
      <c r="L35" s="64"/>
    </row>
    <row r="36" spans="1:16" x14ac:dyDescent="0.4">
      <c r="A36" s="29"/>
      <c r="B36" s="30"/>
      <c r="C36" s="65"/>
      <c r="D36" s="57"/>
      <c r="E36" s="25"/>
      <c r="F36" s="26" t="s">
        <v>18</v>
      </c>
      <c r="G36" s="27"/>
      <c r="H36" s="115" t="s">
        <v>77</v>
      </c>
      <c r="I36" s="130"/>
      <c r="J36" s="115" t="s">
        <v>78</v>
      </c>
      <c r="K36" s="130"/>
      <c r="L36" s="101"/>
      <c r="N36" s="5" t="b">
        <v>0</v>
      </c>
      <c r="O36" s="5" t="b">
        <v>0</v>
      </c>
    </row>
    <row r="37" spans="1:16" s="3" customFormat="1" ht="14.25" customHeight="1" x14ac:dyDescent="0.4">
      <c r="A37" s="66" t="s">
        <v>79</v>
      </c>
      <c r="B37" s="43" t="s">
        <v>20</v>
      </c>
      <c r="C37" s="31">
        <v>3</v>
      </c>
      <c r="D37" s="32" t="s">
        <v>80</v>
      </c>
      <c r="E37" s="67" t="s">
        <v>81</v>
      </c>
      <c r="F37" s="68" t="s">
        <v>82</v>
      </c>
      <c r="G37" s="18"/>
      <c r="H37" s="19"/>
      <c r="I37" s="131"/>
      <c r="J37" s="19"/>
      <c r="K37" s="131"/>
      <c r="L37" s="19"/>
      <c r="M37" s="20"/>
      <c r="N37" s="3">
        <f>COUNTA(H37:L40)</f>
        <v>3</v>
      </c>
      <c r="O37" s="3">
        <f>COUNTIF(N38:P40,TRUE)</f>
        <v>0</v>
      </c>
      <c r="P37" s="21">
        <f>O37/N37</f>
        <v>0</v>
      </c>
    </row>
    <row r="38" spans="1:16" s="3" customFormat="1" ht="14.25" customHeight="1" x14ac:dyDescent="0.4">
      <c r="A38" s="12"/>
      <c r="B38" s="13"/>
      <c r="C38" s="44"/>
      <c r="D38" s="45"/>
      <c r="E38" s="69"/>
      <c r="F38" s="26" t="s">
        <v>18</v>
      </c>
      <c r="G38" s="27"/>
      <c r="H38" s="116" t="s">
        <v>83</v>
      </c>
      <c r="I38" s="130"/>
      <c r="J38" s="116" t="s">
        <v>84</v>
      </c>
      <c r="K38" s="130"/>
      <c r="L38" s="63"/>
      <c r="M38" s="20"/>
      <c r="N38" s="3" t="b">
        <v>0</v>
      </c>
      <c r="O38" s="3" t="b">
        <v>0</v>
      </c>
    </row>
    <row r="39" spans="1:16" s="3" customFormat="1" ht="14.25" customHeight="1" x14ac:dyDescent="0.4">
      <c r="A39" s="12"/>
      <c r="B39" s="13"/>
      <c r="C39" s="44"/>
      <c r="D39" s="45"/>
      <c r="E39" s="42" t="s">
        <v>85</v>
      </c>
      <c r="F39" s="43" t="s">
        <v>86</v>
      </c>
      <c r="G39" s="18"/>
      <c r="H39" s="19"/>
      <c r="I39" s="131"/>
      <c r="J39" s="19"/>
      <c r="K39" s="131"/>
      <c r="L39" s="19"/>
      <c r="M39" s="20"/>
    </row>
    <row r="40" spans="1:16" s="3" customFormat="1" ht="14.25" customHeight="1" x14ac:dyDescent="0.4">
      <c r="A40" s="12"/>
      <c r="B40" s="13"/>
      <c r="C40" s="61"/>
      <c r="D40" s="62"/>
      <c r="E40" s="56"/>
      <c r="F40" s="26" t="s">
        <v>18</v>
      </c>
      <c r="G40" s="27"/>
      <c r="H40" s="63"/>
      <c r="I40" s="130"/>
      <c r="J40" s="63"/>
      <c r="K40" s="130"/>
      <c r="L40" s="114" t="s">
        <v>87</v>
      </c>
      <c r="M40" s="20"/>
      <c r="P40" s="3" t="b">
        <v>0</v>
      </c>
    </row>
    <row r="41" spans="1:16" s="3" customFormat="1" x14ac:dyDescent="0.4">
      <c r="A41" s="67" t="s">
        <v>88</v>
      </c>
      <c r="B41" s="70" t="s">
        <v>89</v>
      </c>
      <c r="C41" s="40">
        <v>1</v>
      </c>
      <c r="D41" s="41" t="s">
        <v>90</v>
      </c>
      <c r="E41" s="42" t="s">
        <v>91</v>
      </c>
      <c r="F41" s="43" t="s">
        <v>92</v>
      </c>
      <c r="G41" s="18"/>
      <c r="H41" s="19"/>
      <c r="I41" s="131"/>
      <c r="J41" s="19"/>
      <c r="K41" s="131"/>
      <c r="L41" s="19"/>
      <c r="M41" s="20"/>
      <c r="N41" s="3">
        <f>COUNTA(H41:L54)</f>
        <v>12</v>
      </c>
      <c r="O41" s="3">
        <f>COUNTIF(N42:P54,TRUE)</f>
        <v>0</v>
      </c>
      <c r="P41" s="21">
        <f>O41/N41</f>
        <v>0</v>
      </c>
    </row>
    <row r="42" spans="1:16" s="3" customFormat="1" x14ac:dyDescent="0.4">
      <c r="A42" s="12"/>
      <c r="B42" s="13"/>
      <c r="C42" s="44"/>
      <c r="D42" s="45"/>
      <c r="E42" s="56"/>
      <c r="F42" s="26" t="s">
        <v>18</v>
      </c>
      <c r="G42" s="27"/>
      <c r="H42" s="117" t="s">
        <v>93</v>
      </c>
      <c r="I42" s="130"/>
      <c r="J42" s="114" t="s">
        <v>94</v>
      </c>
      <c r="K42" s="130"/>
      <c r="L42" s="63"/>
      <c r="M42" s="20"/>
      <c r="N42" s="3" t="b">
        <v>0</v>
      </c>
      <c r="O42" s="3" t="b">
        <v>0</v>
      </c>
    </row>
    <row r="43" spans="1:16" s="3" customFormat="1" x14ac:dyDescent="0.4">
      <c r="A43" s="12"/>
      <c r="B43" s="13"/>
      <c r="C43" s="44"/>
      <c r="D43" s="45"/>
      <c r="E43" s="42" t="s">
        <v>95</v>
      </c>
      <c r="F43" s="19" t="s">
        <v>96</v>
      </c>
      <c r="G43" s="18"/>
      <c r="H43" s="19"/>
      <c r="I43" s="131"/>
      <c r="J43" s="19"/>
      <c r="K43" s="131"/>
      <c r="L43" s="19"/>
      <c r="M43" s="20"/>
    </row>
    <row r="44" spans="1:16" s="3" customFormat="1" x14ac:dyDescent="0.4">
      <c r="A44" s="12"/>
      <c r="B44" s="13"/>
      <c r="C44" s="44"/>
      <c r="D44" s="45"/>
      <c r="E44" s="25"/>
      <c r="F44" s="26" t="s">
        <v>18</v>
      </c>
      <c r="G44" s="27"/>
      <c r="H44" s="102" t="s">
        <v>97</v>
      </c>
      <c r="I44" s="130"/>
      <c r="J44" s="118" t="s">
        <v>98</v>
      </c>
      <c r="K44" s="130"/>
      <c r="L44" s="118" t="s">
        <v>99</v>
      </c>
      <c r="M44" s="20"/>
      <c r="N44" s="3" t="b">
        <v>0</v>
      </c>
      <c r="O44" s="3" t="b">
        <v>0</v>
      </c>
      <c r="P44" s="3" t="b">
        <v>0</v>
      </c>
    </row>
    <row r="45" spans="1:16" s="3" customFormat="1" ht="14.25" customHeight="1" x14ac:dyDescent="0.4">
      <c r="A45" s="12"/>
      <c r="B45" s="13"/>
      <c r="C45" s="44"/>
      <c r="D45" s="45"/>
      <c r="E45" s="42" t="s">
        <v>100</v>
      </c>
      <c r="F45" s="59" t="s">
        <v>101</v>
      </c>
      <c r="G45" s="18"/>
      <c r="H45" s="19"/>
      <c r="I45" s="131"/>
      <c r="J45" s="19"/>
      <c r="K45" s="131"/>
      <c r="L45" s="19"/>
      <c r="M45" s="20"/>
    </row>
    <row r="46" spans="1:16" s="3" customFormat="1" ht="14.25" customHeight="1" x14ac:dyDescent="0.4">
      <c r="A46" s="12"/>
      <c r="B46" s="13"/>
      <c r="C46" s="44"/>
      <c r="D46" s="45"/>
      <c r="E46" s="56"/>
      <c r="F46" s="26" t="s">
        <v>18</v>
      </c>
      <c r="G46" s="39"/>
      <c r="H46" s="63"/>
      <c r="I46" s="133"/>
      <c r="J46" s="114" t="s">
        <v>102</v>
      </c>
      <c r="K46" s="133"/>
      <c r="L46" s="63"/>
      <c r="M46" s="20"/>
      <c r="O46" s="3" t="b">
        <v>0</v>
      </c>
    </row>
    <row r="47" spans="1:16" s="3" customFormat="1" ht="14.25" customHeight="1" x14ac:dyDescent="0.4">
      <c r="A47" s="12"/>
      <c r="B47" s="13"/>
      <c r="C47" s="44"/>
      <c r="D47" s="45"/>
      <c r="E47" s="42" t="s">
        <v>103</v>
      </c>
      <c r="F47" s="43" t="s">
        <v>104</v>
      </c>
      <c r="G47" s="71"/>
      <c r="H47" s="19"/>
      <c r="I47" s="136"/>
      <c r="J47" s="19"/>
      <c r="K47" s="136"/>
      <c r="L47" s="19"/>
      <c r="M47" s="20"/>
    </row>
    <row r="48" spans="1:16" s="3" customFormat="1" ht="14.25" customHeight="1" x14ac:dyDescent="0.4">
      <c r="A48" s="12"/>
      <c r="B48" s="13"/>
      <c r="C48" s="44"/>
      <c r="D48" s="45"/>
      <c r="E48" s="46"/>
      <c r="F48" s="35"/>
      <c r="G48" s="47"/>
      <c r="H48" s="111" t="s">
        <v>105</v>
      </c>
      <c r="I48" s="134"/>
      <c r="J48" s="72"/>
      <c r="K48" s="134"/>
      <c r="L48" s="72"/>
      <c r="M48" s="20"/>
      <c r="N48" s="3" t="b">
        <v>0</v>
      </c>
    </row>
    <row r="49" spans="1:16" s="3" customFormat="1" ht="14.25" customHeight="1" x14ac:dyDescent="0.4">
      <c r="A49" s="12"/>
      <c r="B49" s="13"/>
      <c r="C49" s="61"/>
      <c r="D49" s="62"/>
      <c r="E49" s="69"/>
      <c r="F49" s="26" t="s">
        <v>18</v>
      </c>
      <c r="G49" s="39"/>
      <c r="H49" s="117" t="s">
        <v>106</v>
      </c>
      <c r="I49" s="133"/>
      <c r="J49" s="63"/>
      <c r="K49" s="133"/>
      <c r="L49" s="63"/>
      <c r="M49" s="20"/>
      <c r="N49" s="3" t="b">
        <v>0</v>
      </c>
    </row>
    <row r="50" spans="1:16" s="3" customFormat="1" ht="14.25" customHeight="1" x14ac:dyDescent="0.4">
      <c r="A50" s="29"/>
      <c r="B50" s="30"/>
      <c r="C50" s="31">
        <v>2</v>
      </c>
      <c r="D50" s="32" t="s">
        <v>107</v>
      </c>
      <c r="E50" s="33" t="s">
        <v>108</v>
      </c>
      <c r="F50" s="73" t="s">
        <v>109</v>
      </c>
      <c r="G50" s="71"/>
      <c r="H50" s="74"/>
      <c r="I50" s="136"/>
      <c r="J50" s="74"/>
      <c r="K50" s="136"/>
      <c r="L50" s="74"/>
    </row>
    <row r="51" spans="1:16" s="3" customFormat="1" ht="14.25" customHeight="1" x14ac:dyDescent="0.4">
      <c r="A51" s="29"/>
      <c r="B51" s="30"/>
      <c r="C51" s="34"/>
      <c r="D51" s="35"/>
      <c r="E51" s="36"/>
      <c r="F51" s="75"/>
      <c r="G51" s="47"/>
      <c r="H51" s="119" t="s">
        <v>110</v>
      </c>
      <c r="I51" s="134"/>
      <c r="J51" s="76"/>
      <c r="K51" s="134"/>
      <c r="L51" s="76"/>
      <c r="N51" s="3" t="b">
        <v>0</v>
      </c>
    </row>
    <row r="52" spans="1:16" s="3" customFormat="1" ht="14.25" customHeight="1" x14ac:dyDescent="0.4">
      <c r="A52" s="29"/>
      <c r="B52" s="30"/>
      <c r="C52" s="34"/>
      <c r="D52" s="35"/>
      <c r="E52" s="25"/>
      <c r="F52" s="26" t="s">
        <v>18</v>
      </c>
      <c r="G52" s="39"/>
      <c r="H52" s="120" t="s">
        <v>111</v>
      </c>
      <c r="I52" s="133"/>
      <c r="J52" s="77"/>
      <c r="K52" s="133"/>
      <c r="L52" s="77"/>
      <c r="N52" s="3" t="b">
        <v>0</v>
      </c>
    </row>
    <row r="53" spans="1:16" s="3" customFormat="1" ht="14.25" customHeight="1" x14ac:dyDescent="0.4">
      <c r="A53" s="29"/>
      <c r="B53" s="30"/>
      <c r="C53" s="34"/>
      <c r="D53" s="35"/>
      <c r="E53" s="78" t="s">
        <v>112</v>
      </c>
      <c r="F53" s="73" t="s">
        <v>113</v>
      </c>
      <c r="G53" s="18"/>
      <c r="H53" s="19"/>
      <c r="I53" s="131"/>
      <c r="J53" s="19"/>
      <c r="K53" s="131"/>
      <c r="L53" s="19"/>
    </row>
    <row r="54" spans="1:16" s="3" customFormat="1" ht="14.25" customHeight="1" x14ac:dyDescent="0.4">
      <c r="A54" s="29"/>
      <c r="B54" s="30"/>
      <c r="C54" s="34"/>
      <c r="D54" s="35"/>
      <c r="E54" s="25"/>
      <c r="F54" s="26" t="s">
        <v>18</v>
      </c>
      <c r="G54" s="39"/>
      <c r="H54" s="79"/>
      <c r="I54" s="133"/>
      <c r="J54" s="121" t="s">
        <v>114</v>
      </c>
      <c r="K54" s="133"/>
      <c r="L54" s="121" t="s">
        <v>115</v>
      </c>
      <c r="O54" s="3" t="b">
        <v>0</v>
      </c>
      <c r="P54" s="3" t="b">
        <v>0</v>
      </c>
    </row>
    <row r="55" spans="1:16" x14ac:dyDescent="0.4">
      <c r="A55" s="67" t="s">
        <v>116</v>
      </c>
      <c r="B55" s="70" t="s">
        <v>117</v>
      </c>
      <c r="C55" s="40">
        <v>1</v>
      </c>
      <c r="D55" s="41" t="s">
        <v>118</v>
      </c>
      <c r="E55" s="42" t="s">
        <v>119</v>
      </c>
      <c r="F55" s="43" t="s">
        <v>120</v>
      </c>
      <c r="G55" s="18"/>
      <c r="H55" s="80"/>
      <c r="I55" s="131"/>
      <c r="J55" s="80"/>
      <c r="K55" s="131"/>
      <c r="L55" s="80"/>
      <c r="M55" s="20"/>
      <c r="N55" s="3">
        <f>COUNTA(H55:L58)</f>
        <v>3</v>
      </c>
      <c r="O55" s="3">
        <f>COUNTIF(N56:P58,TRUE)</f>
        <v>0</v>
      </c>
      <c r="P55" s="21">
        <f>O55/N55</f>
        <v>0</v>
      </c>
    </row>
    <row r="56" spans="1:16" x14ac:dyDescent="0.4">
      <c r="A56" s="12"/>
      <c r="B56" s="13"/>
      <c r="C56" s="44"/>
      <c r="D56" s="45"/>
      <c r="E56" s="56"/>
      <c r="F56" s="26" t="s">
        <v>18</v>
      </c>
      <c r="G56" s="39"/>
      <c r="H56" s="115" t="s">
        <v>121</v>
      </c>
      <c r="I56" s="133"/>
      <c r="J56" s="101"/>
      <c r="K56" s="133"/>
      <c r="L56" s="115" t="s">
        <v>122</v>
      </c>
      <c r="M56" s="20"/>
      <c r="N56" s="5" t="b">
        <v>0</v>
      </c>
      <c r="P56" s="5" t="b">
        <v>0</v>
      </c>
    </row>
    <row r="57" spans="1:16" x14ac:dyDescent="0.4">
      <c r="A57" s="12"/>
      <c r="B57" s="13"/>
      <c r="C57" s="44"/>
      <c r="D57" s="45"/>
      <c r="E57" s="42" t="s">
        <v>123</v>
      </c>
      <c r="F57" s="43" t="s">
        <v>124</v>
      </c>
      <c r="G57" s="18"/>
      <c r="H57" s="80"/>
      <c r="I57" s="131"/>
      <c r="J57" s="80"/>
      <c r="K57" s="131"/>
      <c r="L57" s="80"/>
      <c r="M57" s="20"/>
    </row>
    <row r="58" spans="1:16" x14ac:dyDescent="0.4">
      <c r="A58" s="69"/>
      <c r="B58" s="81"/>
      <c r="C58" s="61"/>
      <c r="D58" s="62"/>
      <c r="E58" s="56"/>
      <c r="F58" s="26" t="s">
        <v>18</v>
      </c>
      <c r="G58" s="39"/>
      <c r="H58" s="77"/>
      <c r="I58" s="133"/>
      <c r="J58" s="77"/>
      <c r="K58" s="133"/>
      <c r="L58" s="122" t="s">
        <v>125</v>
      </c>
      <c r="M58" s="82"/>
      <c r="P58" s="5" t="b">
        <v>0</v>
      </c>
    </row>
    <row r="59" spans="1:16" s="3" customFormat="1" ht="14.25" customHeight="1" x14ac:dyDescent="0.4">
      <c r="A59" s="83" t="s">
        <v>126</v>
      </c>
      <c r="B59" s="43" t="s">
        <v>127</v>
      </c>
      <c r="C59" s="31">
        <v>1</v>
      </c>
      <c r="D59" s="32" t="s">
        <v>128</v>
      </c>
      <c r="E59" s="33" t="s">
        <v>129</v>
      </c>
      <c r="F59" s="19" t="s">
        <v>130</v>
      </c>
      <c r="G59" s="18"/>
      <c r="H59" s="19"/>
      <c r="I59" s="131"/>
      <c r="J59" s="19"/>
      <c r="K59" s="131"/>
      <c r="L59" s="19"/>
      <c r="N59" s="3">
        <f>COUNTA(H59:L71)</f>
        <v>9</v>
      </c>
      <c r="O59" s="3">
        <f>COUNTIF(N60:P71,TRUE)</f>
        <v>0</v>
      </c>
      <c r="P59" s="21">
        <f>O59/N59</f>
        <v>0</v>
      </c>
    </row>
    <row r="60" spans="1:16" s="3" customFormat="1" ht="14.25" customHeight="1" x14ac:dyDescent="0.4">
      <c r="A60" s="46"/>
      <c r="B60" s="84"/>
      <c r="C60" s="44"/>
      <c r="D60" s="45"/>
      <c r="E60" s="25"/>
      <c r="F60" s="26" t="s">
        <v>18</v>
      </c>
      <c r="G60" s="39"/>
      <c r="H60" s="85"/>
      <c r="I60" s="133"/>
      <c r="J60" s="85"/>
      <c r="K60" s="39"/>
      <c r="L60" s="123" t="s">
        <v>131</v>
      </c>
      <c r="P60" s="3" t="b">
        <v>0</v>
      </c>
    </row>
    <row r="61" spans="1:16" x14ac:dyDescent="0.4">
      <c r="A61" s="12"/>
      <c r="B61" s="13"/>
      <c r="C61" s="44"/>
      <c r="D61" s="45"/>
      <c r="E61" s="86" t="s">
        <v>132</v>
      </c>
      <c r="F61" s="43" t="s">
        <v>133</v>
      </c>
      <c r="G61" s="18"/>
      <c r="H61" s="87"/>
      <c r="I61" s="18"/>
      <c r="J61" s="87"/>
      <c r="K61" s="18"/>
      <c r="L61" s="87"/>
      <c r="M61" s="20"/>
    </row>
    <row r="62" spans="1:16" x14ac:dyDescent="0.4">
      <c r="A62" s="46"/>
      <c r="B62" s="84"/>
      <c r="C62" s="44"/>
      <c r="D62" s="45"/>
      <c r="E62" s="88"/>
      <c r="F62" s="26" t="s">
        <v>18</v>
      </c>
      <c r="G62" s="39"/>
      <c r="H62" s="124" t="s">
        <v>134</v>
      </c>
      <c r="I62" s="39"/>
      <c r="J62" s="124" t="s">
        <v>135</v>
      </c>
      <c r="K62" s="39"/>
      <c r="L62" s="125" t="s">
        <v>136</v>
      </c>
      <c r="M62" s="20"/>
      <c r="N62" s="5" t="b">
        <v>0</v>
      </c>
      <c r="O62" s="5" t="b">
        <v>0</v>
      </c>
      <c r="P62" s="5" t="b">
        <v>0</v>
      </c>
    </row>
    <row r="63" spans="1:16" x14ac:dyDescent="0.4">
      <c r="A63" s="12"/>
      <c r="B63" s="13"/>
      <c r="C63" s="44"/>
      <c r="D63" s="45"/>
      <c r="E63" s="86" t="s">
        <v>137</v>
      </c>
      <c r="F63" s="43" t="s">
        <v>138</v>
      </c>
      <c r="G63" s="71"/>
      <c r="H63" s="80"/>
      <c r="I63" s="71"/>
      <c r="J63" s="80"/>
      <c r="K63" s="71"/>
      <c r="L63" s="80"/>
      <c r="M63" s="20"/>
    </row>
    <row r="64" spans="1:16" x14ac:dyDescent="0.4">
      <c r="A64" s="12"/>
      <c r="B64" s="13"/>
      <c r="C64" s="44"/>
      <c r="D64" s="45"/>
      <c r="E64" s="14"/>
      <c r="F64" s="17"/>
      <c r="G64" s="47"/>
      <c r="H64" s="76"/>
      <c r="I64" s="47"/>
      <c r="J64" s="76"/>
      <c r="K64" s="47"/>
      <c r="L64" s="126" t="s">
        <v>139</v>
      </c>
      <c r="M64" s="20"/>
      <c r="P64" s="5" t="b">
        <v>0</v>
      </c>
    </row>
    <row r="65" spans="1:16" x14ac:dyDescent="0.4">
      <c r="A65" s="46"/>
      <c r="B65" s="84"/>
      <c r="C65" s="44"/>
      <c r="D65" s="45"/>
      <c r="E65" s="89"/>
      <c r="F65" s="26" t="s">
        <v>18</v>
      </c>
      <c r="G65" s="39"/>
      <c r="H65" s="77"/>
      <c r="I65" s="39"/>
      <c r="J65" s="77"/>
      <c r="K65" s="39"/>
      <c r="L65" s="127" t="s">
        <v>140</v>
      </c>
      <c r="M65" s="20"/>
      <c r="P65" s="5" t="b">
        <v>0</v>
      </c>
    </row>
    <row r="66" spans="1:16" x14ac:dyDescent="0.4">
      <c r="A66" s="12"/>
      <c r="B66" s="13"/>
      <c r="C66" s="44"/>
      <c r="D66" s="45"/>
      <c r="E66" s="42" t="s">
        <v>141</v>
      </c>
      <c r="F66" s="59" t="s">
        <v>142</v>
      </c>
      <c r="G66" s="18"/>
      <c r="H66" s="80"/>
      <c r="I66" s="18"/>
      <c r="J66" s="80"/>
      <c r="K66" s="18"/>
      <c r="L66" s="80"/>
      <c r="M66" s="20"/>
    </row>
    <row r="67" spans="1:16" x14ac:dyDescent="0.4">
      <c r="A67" s="12"/>
      <c r="B67" s="13"/>
      <c r="C67" s="44"/>
      <c r="D67" s="45"/>
      <c r="E67" s="56"/>
      <c r="F67" s="26" t="s">
        <v>18</v>
      </c>
      <c r="G67" s="39"/>
      <c r="H67" s="90"/>
      <c r="I67" s="39"/>
      <c r="J67" s="90"/>
      <c r="K67" s="39"/>
      <c r="L67" s="124" t="s">
        <v>143</v>
      </c>
      <c r="M67" s="20"/>
      <c r="P67" s="5" t="b">
        <v>0</v>
      </c>
    </row>
    <row r="68" spans="1:16" x14ac:dyDescent="0.4">
      <c r="A68" s="12"/>
      <c r="B68" s="84"/>
      <c r="C68" s="89"/>
      <c r="D68" s="91"/>
      <c r="E68" s="42" t="s">
        <v>144</v>
      </c>
      <c r="F68" s="59" t="s">
        <v>145</v>
      </c>
      <c r="G68" s="18"/>
      <c r="H68" s="80"/>
      <c r="I68" s="18"/>
      <c r="J68" s="80"/>
      <c r="K68" s="18"/>
      <c r="L68" s="80"/>
      <c r="M68" s="20"/>
    </row>
    <row r="69" spans="1:16" x14ac:dyDescent="0.4">
      <c r="A69" s="69"/>
      <c r="B69" s="92"/>
      <c r="C69" s="88"/>
      <c r="D69" s="93"/>
      <c r="E69" s="56"/>
      <c r="F69" s="26" t="s">
        <v>18</v>
      </c>
      <c r="G69" s="39"/>
      <c r="H69" s="90"/>
      <c r="I69" s="39"/>
      <c r="J69" s="90"/>
      <c r="K69" s="39"/>
      <c r="L69" s="128" t="s">
        <v>146</v>
      </c>
      <c r="M69" s="20"/>
      <c r="P69" s="5" t="b">
        <v>0</v>
      </c>
    </row>
    <row r="70" spans="1:16" x14ac:dyDescent="0.4">
      <c r="A70" s="29"/>
      <c r="B70" s="30"/>
      <c r="C70" s="31">
        <v>2</v>
      </c>
      <c r="D70" s="32" t="s">
        <v>147</v>
      </c>
      <c r="E70" s="33" t="s">
        <v>148</v>
      </c>
      <c r="F70" s="19" t="s">
        <v>149</v>
      </c>
      <c r="G70" s="18"/>
      <c r="H70" s="64"/>
      <c r="I70" s="18"/>
      <c r="J70" s="64"/>
      <c r="K70" s="18"/>
      <c r="L70" s="64"/>
    </row>
    <row r="71" spans="1:16" x14ac:dyDescent="0.4">
      <c r="A71" s="29"/>
      <c r="B71" s="30"/>
      <c r="C71" s="34"/>
      <c r="D71" s="35"/>
      <c r="E71" s="25"/>
      <c r="F71" s="26" t="s">
        <v>18</v>
      </c>
      <c r="G71" s="39"/>
      <c r="H71" s="94"/>
      <c r="I71" s="39"/>
      <c r="J71" s="94"/>
      <c r="K71" s="39"/>
      <c r="L71" s="124" t="s">
        <v>150</v>
      </c>
      <c r="P71" s="5" t="b">
        <v>0</v>
      </c>
    </row>
    <row r="72" spans="1:16" s="3" customFormat="1" ht="14.25" customHeight="1" x14ac:dyDescent="0.4">
      <c r="A72" s="83" t="s">
        <v>151</v>
      </c>
      <c r="B72" s="43" t="s">
        <v>152</v>
      </c>
      <c r="C72" s="31">
        <v>2</v>
      </c>
      <c r="D72" s="32" t="s">
        <v>153</v>
      </c>
      <c r="E72" s="33" t="s">
        <v>154</v>
      </c>
      <c r="F72" s="19" t="s">
        <v>155</v>
      </c>
      <c r="G72" s="18"/>
      <c r="H72" s="19"/>
      <c r="I72" s="18"/>
      <c r="J72" s="19"/>
      <c r="K72" s="18"/>
      <c r="L72" s="19"/>
      <c r="N72" s="3">
        <f>COUNTA(H72:L73)</f>
        <v>2</v>
      </c>
      <c r="O72" s="3">
        <f>COUNTIF(N73:P73,TRUE)</f>
        <v>0</v>
      </c>
      <c r="P72" s="21">
        <f>O72/N72</f>
        <v>0</v>
      </c>
    </row>
    <row r="73" spans="1:16" x14ac:dyDescent="0.4">
      <c r="A73" s="69"/>
      <c r="B73" s="81"/>
      <c r="C73" s="44"/>
      <c r="D73" s="45"/>
      <c r="E73" s="46"/>
      <c r="F73" s="26" t="s">
        <v>18</v>
      </c>
      <c r="G73" s="39"/>
      <c r="H73" s="129" t="s">
        <v>156</v>
      </c>
      <c r="I73" s="39"/>
      <c r="J73" s="129" t="s">
        <v>157</v>
      </c>
      <c r="K73" s="39"/>
      <c r="L73" s="85"/>
      <c r="M73" s="20"/>
      <c r="N73" s="5" t="b">
        <v>0</v>
      </c>
      <c r="O73" s="5" t="b">
        <v>0</v>
      </c>
    </row>
    <row r="74" spans="1:16" s="3" customFormat="1" x14ac:dyDescent="0.4">
      <c r="A74" s="31"/>
      <c r="B74" s="43" t="s">
        <v>205</v>
      </c>
      <c r="C74" s="31"/>
      <c r="D74" s="32" t="s">
        <v>206</v>
      </c>
      <c r="E74" s="83" t="s">
        <v>207</v>
      </c>
      <c r="F74" s="184"/>
      <c r="G74" s="185"/>
      <c r="H74" s="186"/>
      <c r="I74" s="185"/>
      <c r="J74" s="186"/>
      <c r="K74" s="185"/>
      <c r="L74" s="186"/>
    </row>
    <row r="75" spans="1:16" s="3" customFormat="1" x14ac:dyDescent="0.4">
      <c r="A75" s="187"/>
      <c r="B75" s="188"/>
      <c r="C75" s="189"/>
      <c r="D75" s="190"/>
      <c r="E75" s="191"/>
      <c r="F75" s="319" t="s">
        <v>208</v>
      </c>
      <c r="G75" s="192"/>
      <c r="H75" s="193"/>
      <c r="I75" s="194"/>
      <c r="J75" s="195"/>
      <c r="K75" s="194"/>
      <c r="L75" s="196"/>
    </row>
    <row r="76" spans="1:16" x14ac:dyDescent="0.4">
      <c r="A76" s="298" t="s">
        <v>158</v>
      </c>
      <c r="B76" s="299"/>
      <c r="C76" s="299"/>
      <c r="D76" s="299"/>
      <c r="E76" s="300"/>
      <c r="F76" s="95">
        <v>28</v>
      </c>
    </row>
    <row r="78" spans="1:16" ht="13.5" customHeight="1" x14ac:dyDescent="0.4">
      <c r="A78" s="301" t="s">
        <v>159</v>
      </c>
      <c r="B78" s="302"/>
      <c r="C78" s="302"/>
      <c r="D78" s="302"/>
      <c r="E78" s="302"/>
      <c r="F78" s="302"/>
      <c r="G78" s="302"/>
      <c r="H78" s="302"/>
      <c r="I78" s="302"/>
      <c r="J78" s="302"/>
      <c r="K78" s="302"/>
      <c r="L78" s="302"/>
    </row>
    <row r="79" spans="1:16" x14ac:dyDescent="0.4">
      <c r="A79" s="302"/>
      <c r="B79" s="302"/>
      <c r="C79" s="302"/>
      <c r="D79" s="302"/>
      <c r="E79" s="302"/>
      <c r="F79" s="302"/>
      <c r="G79" s="302"/>
      <c r="H79" s="302"/>
      <c r="I79" s="302"/>
      <c r="J79" s="302"/>
      <c r="K79" s="302"/>
      <c r="L79" s="302"/>
    </row>
    <row r="80" spans="1:16" x14ac:dyDescent="0.4">
      <c r="A80" s="302"/>
      <c r="B80" s="302"/>
      <c r="C80" s="302"/>
      <c r="D80" s="302"/>
      <c r="E80" s="302"/>
      <c r="F80" s="302"/>
      <c r="G80" s="302"/>
      <c r="H80" s="302"/>
      <c r="I80" s="302"/>
      <c r="J80" s="302"/>
      <c r="K80" s="302"/>
      <c r="L80" s="302"/>
    </row>
    <row r="81" spans="1:12" x14ac:dyDescent="0.4">
      <c r="A81" s="302"/>
      <c r="B81" s="302"/>
      <c r="C81" s="302"/>
      <c r="D81" s="302"/>
      <c r="E81" s="302"/>
      <c r="F81" s="302"/>
      <c r="G81" s="302"/>
      <c r="H81" s="302"/>
      <c r="I81" s="302"/>
      <c r="J81" s="302"/>
      <c r="K81" s="302"/>
      <c r="L81" s="302"/>
    </row>
  </sheetData>
  <mergeCells count="9">
    <mergeCell ref="A76:E76"/>
    <mergeCell ref="A78:L81"/>
    <mergeCell ref="A1:B1"/>
    <mergeCell ref="C1:D1"/>
    <mergeCell ref="A3:F3"/>
    <mergeCell ref="G3:L3"/>
    <mergeCell ref="G4:H4"/>
    <mergeCell ref="I4:J4"/>
    <mergeCell ref="K4:L4"/>
  </mergeCells>
  <phoneticPr fontId="1"/>
  <hyperlinks>
    <hyperlink ref="J22" r:id="rId1" display="https://www.tetras.uitec.jeed.or.jp/statistics/trainer_system_list/skill_sheet?code=A501-E12"/>
    <hyperlink ref="L21" r:id="rId2" display="https://www.tetras.uitec.jeed.or.jp/statistics/trainer_system_list/skill_sheet?code=A501-E31"/>
    <hyperlink ref="J26" r:id="rId3" display="https://www.tetras.uitec.jeed.or.jp/statistics/trainer_system_list/skill_sheet?code=A602-E22"/>
    <hyperlink ref="J31" r:id="rId4" display="https://www.tetras.uitec.jeed.or.jp/statistics/trainer_system_list/skill_sheet?code=A603-E11"/>
    <hyperlink ref="J32" r:id="rId5" display="https://www.tetras.uitec.jeed.or.jp/statistics/trainer_system_list/skill_sheet?code=A603-E21"/>
    <hyperlink ref="L31" r:id="rId6" display="https://www.tetras.uitec.jeed.or.jp/statistics/trainer_system_list/skill_sheet?code=A603-E22"/>
    <hyperlink ref="H34" r:id="rId7" display="https://www.tetras.uitec.jeed.or.jp/statistics/trainer_system_list/skill_sheet?code=A701-I11"/>
    <hyperlink ref="H36" r:id="rId8" display="https://www.tetras.uitec.jeed.or.jp/statistics/trainer_system_list/skill_sheet?code=A703-I11"/>
    <hyperlink ref="J36" r:id="rId9" display="https://www.tetras.uitec.jeed.or.jp/statistics/trainer_system_list/skill_sheet?code=A703-I21"/>
    <hyperlink ref="J42" r:id="rId10" display="https://www.tetras.uitec.jeed.or.jp/statistics/trainer_system_list/skill_sheet?code=C101-E21"/>
    <hyperlink ref="J44" r:id="rId11" display="https://www.tetras.uitec.jeed.or.jp/statistics/trainer_system_list/skill_sheet?code=C102-E12"/>
    <hyperlink ref="L44" r:id="rId12" display="https://www.tetras.uitec.jeed.or.jp/statistics/trainer_system_list/skill_sheet?code=C102-E31"/>
    <hyperlink ref="J46" r:id="rId13" display="https://www.tetras.uitec.jeed.or.jp/statistics/trainer_system_list/skill_sheet?code=C103-E21"/>
    <hyperlink ref="J54" r:id="rId14" display="https://www.tetras.uitec.jeed.or.jp/statistics/trainer_system_list/skill_sheet?code=C205-F21"/>
    <hyperlink ref="L54" r:id="rId15" display="https://www.tetras.uitec.jeed.or.jp/statistics/trainer_system_list/skill_sheet?code=C205-F22"/>
    <hyperlink ref="H56" r:id="rId16" display="https://www.tetras.uitec.jeed.or.jp/statistics/trainer_system_list/skill_sheet?code=D102-I11"/>
    <hyperlink ref="L56" r:id="rId17" display="https://www.tetras.uitec.jeed.or.jp/statistics/trainer_system_list/skill_sheet?code=D102-I31"/>
    <hyperlink ref="L62" r:id="rId18" display="https://www.tetras.uitec.jeed.or.jp/statistics/trainer_system_list/skill_sheet?code=X102-F31"/>
    <hyperlink ref="H6" r:id="rId19" display="https://www.tetras.uitec.jeed.or.jp/statistics/trainer_system_list/skill_sheet?code=A102-E11"/>
    <hyperlink ref="J8" r:id="rId20" display="https://www.tetras.uitec.jeed.or.jp/statistics/trainer_system_list/skill_sheet?code=A202-M11"/>
    <hyperlink ref="J9" r:id="rId21" display="https://www.tetras.uitec.jeed.or.jp/statistics/trainer_system_list/skill_sheet?code=A202-M12"/>
    <hyperlink ref="H11" r:id="rId22" display="https://www.tetras.uitec.jeed.or.jp/statistics/trainer_system_list/skill_sheet?code=A401-E11"/>
    <hyperlink ref="H12" r:id="rId23" display="https://www.tetras.uitec.jeed.or.jp/statistics/trainer_system_list/skill_sheet?code=A401-E12"/>
    <hyperlink ref="J11" r:id="rId24" display="https://www.tetras.uitec.jeed.or.jp/statistics/trainer_system_list/skill_sheet?code=A401-E13"/>
    <hyperlink ref="J12" r:id="rId25" display="https://www.tetras.uitec.jeed.or.jp/statistics/trainer_system_list/skill_sheet?code=A401-E21"/>
    <hyperlink ref="L11" r:id="rId26" display="https://www.tetras.uitec.jeed.or.jp/statistics/trainer_system_list/skill_sheet?code=A401-E31"/>
    <hyperlink ref="L15" r:id="rId27" display="https://www.tetras.uitec.jeed.or.jp/statistics/trainer_system_list/skill_sheet?code=A405-M31"/>
    <hyperlink ref="L16" r:id="rId28" display="https://www.tetras.uitec.jeed.or.jp/statistics/trainer_system_list/skill_sheet?code=A405-M32"/>
    <hyperlink ref="H18" r:id="rId29" display="https://www.tetras.uitec.jeed.or.jp/statistics/trainer_system_list/skill_sheet?code=A406-M11"/>
    <hyperlink ref="J18" r:id="rId30" display="https://www.tetras.uitec.jeed.or.jp/statistics/trainer_system_list/skill_sheet?code=A406-M22"/>
    <hyperlink ref="J21" r:id="rId31" display="https://www.tetras.uitec.jeed.or.jp/statistics/trainer_system_list/skill_sheet?code=A501-E11"/>
    <hyperlink ref="L22" r:id="rId32" display="https://www.tetras.uitec.jeed.or.jp/statistics/trainer_system_list/skill_sheet?code=A501-E21"/>
    <hyperlink ref="H24" r:id="rId33" display="https://www.tetras.uitec.jeed.or.jp/statistics/trainer_system_list/skill_sheet?code=A601-E11"/>
    <hyperlink ref="J24" r:id="rId34" display="https://www.tetras.uitec.jeed.or.jp/statistics/trainer_system_list/skill_sheet?code=A601-E21"/>
    <hyperlink ref="L24" r:id="rId35" display="https://www.tetras.uitec.jeed.or.jp/statistics/trainer_system_list/skill_sheet?code=A601-E22"/>
    <hyperlink ref="H26" r:id="rId36" display="https://www.tetras.uitec.jeed.or.jp/statistics/trainer_system_list/skill_sheet?code=A602-E11"/>
    <hyperlink ref="H27" r:id="rId37" display="https://www.tetras.uitec.jeed.or.jp/statistics/trainer_system_list/skill_sheet?code=A602-E12"/>
    <hyperlink ref="H28" r:id="rId38" display="https://www.tetras.uitec.jeed.or.jp/statistics/trainer_system_list/skill_sheet?code=A602-E21"/>
    <hyperlink ref="H29" r:id="rId39" display="https://www.tetras.uitec.jeed.or.jp/statistics/trainer_system_list/skill_sheet?code=A602-E13"/>
    <hyperlink ref="H38" r:id="rId40" display="https://www.tetras.uitec.jeed.or.jp/statistics/trainer_system_list/skill_sheet?code=B304-E11"/>
    <hyperlink ref="J38" r:id="rId41" display="https://www.tetras.uitec.jeed.or.jp/statistics/trainer_system_list/skill_sheet?code=B304-E21"/>
    <hyperlink ref="L40" r:id="rId42" display="https://www.tetras.uitec.jeed.or.jp/statistics/trainer_system_list/skill_sheet?code=B306-E21"/>
    <hyperlink ref="H42" r:id="rId43" display="https://www.tetras.uitec.jeed.or.jp/statistics/trainer_system_list/skill_sheet?code=C101-E11"/>
    <hyperlink ref="H44" r:id="rId44" display="https://www.tetras.uitec.jeed.or.jp/statistics/trainer_system_list/skill_sheet?code=C102-E11"/>
    <hyperlink ref="H48" r:id="rId45" display="https://www.tetras.uitec.jeed.or.jp/statistics/trainer_system_list/skill_sheet?code=C105-E11"/>
    <hyperlink ref="H49" r:id="rId46" display="https://www.tetras.uitec.jeed.or.jp/statistics/trainer_system_list/skill_sheet?code=C105-E12"/>
    <hyperlink ref="H51" r:id="rId47" display="https://www.tetras.uitec.jeed.or.jp/statistics/trainer_system_list/skill_sheet?code=C202-F11"/>
    <hyperlink ref="H52" r:id="rId48" display="https://www.tetras.uitec.jeed.or.jp/statistics/trainer_system_list/skill_sheet?code=C202-F12"/>
    <hyperlink ref="L58" r:id="rId49" display="https://www.tetras.uitec.jeed.or.jp/statistics/trainer_system_list/skill_sheet?code=D103-F31"/>
    <hyperlink ref="L60" r:id="rId50" display="https://www.tetras.uitec.jeed.or.jp/statistics/trainer_system_list/skill_sheet?code=X101-F21"/>
    <hyperlink ref="H62" r:id="rId51" display="https://www.tetras.uitec.jeed.or.jp/statistics/trainer_system_list/skill_sheet?code=X102-F11"/>
    <hyperlink ref="J62" r:id="rId52" display="https://www.tetras.uitec.jeed.or.jp/statistics/trainer_system_list/skill_sheet?code=X102-F21"/>
    <hyperlink ref="L64" r:id="rId53" display="https://www.tetras.uitec.jeed.or.jp/statistics/trainer_system_list/skill_sheet?code=X103-F31"/>
    <hyperlink ref="L65" r:id="rId54" display="https://www.tetras.uitec.jeed.or.jp/statistics/trainer_system_list/skill_sheet?code=X103-F32"/>
    <hyperlink ref="L67" r:id="rId55" display="https://www.tetras.uitec.jeed.or.jp/statistics/trainer_system_list/skill_sheet?code=X105-F31"/>
    <hyperlink ref="L69" r:id="rId56" display="https://www.tetras.uitec.jeed.or.jp/statistics/trainer_system_list/skill_sheet?code=X107-F31"/>
    <hyperlink ref="L71" r:id="rId57" display="https://www.tetras.uitec.jeed.or.jp/statistics/trainer_system_list/skill_sheet?code=X202-F31"/>
    <hyperlink ref="H73" r:id="rId58" display="https://www.tetras.uitec.jeed.or.jp/statistics/trainer_system_list/skill_sheet?code=Z201-F11"/>
    <hyperlink ref="J73" r:id="rId59" display="https://www.tetras.uitec.jeed.or.jp/statistics/trainer_system_list/skill_sheet?code=Z201-F21"/>
    <hyperlink ref="F6" location="'A-1-02'!A1" display="関連研修一覧へ"/>
    <hyperlink ref="F9" location="'A-2-02'!A1" display="関連研修一覧へ"/>
    <hyperlink ref="F13" location="'A-4-01'!A1" display="関連研修一覧へ"/>
    <hyperlink ref="F16" location="'A-4-05'!A1" display="関連研修一覧へ"/>
    <hyperlink ref="F19" location="'A-4-06'!A1" display="関連研修一覧へ"/>
    <hyperlink ref="F22" location="'A-5-01'!A1" display="関連研修一覧へ"/>
    <hyperlink ref="F24" location="'A-6-01'!A1" display="関連研修一覧へ"/>
    <hyperlink ref="F29" location="'A-6-02'!A1" display="関連研修一覧へ"/>
    <hyperlink ref="F32" location="'A-6-03'!A1" display="関連研修一覧へ"/>
    <hyperlink ref="F34" location="'A-7-01'!A1" display="関連研修一覧へ"/>
    <hyperlink ref="F36" location="'A-7-03'!A1" display="関連研修一覧へ"/>
    <hyperlink ref="F38" location="'B-3-04'!A1" display="関連研修一覧へ"/>
    <hyperlink ref="F40" location="'B-3-06'!A1" display="関連研修一覧へ"/>
    <hyperlink ref="F42" location="'C-1-01'!A1" display="関連研修一覧へ"/>
    <hyperlink ref="F44" location="'C-1-02'!A1" display="関連研修一覧へ"/>
    <hyperlink ref="F46" location="'C-1-03'!A1" display="関連研修一覧へ"/>
    <hyperlink ref="F49" location="'C-1-05'!A1" display="関連研修一覧へ"/>
    <hyperlink ref="F52" location="'C-2-02'!A1" display="関連研修一覧へ"/>
    <hyperlink ref="F54" location="'C-2-05'!A1" display="関連研修一覧へ"/>
    <hyperlink ref="F56" location="'D-1-02'!A1" display="関連研修一覧へ"/>
    <hyperlink ref="F58" location="'D-1-03'!A1" display="関連研修一覧へ"/>
    <hyperlink ref="F60" location="'X-1-01'!A1" display="関連研修一覧へ"/>
    <hyperlink ref="F62" location="'X-1-02'!A1" display="関連研修一覧へ"/>
    <hyperlink ref="F65" location="'X-1-03'!A1" display="関連研修一覧へ"/>
    <hyperlink ref="F67" location="'X-1-05'!A1" display="関連研修一覧へ"/>
    <hyperlink ref="F69" location="'X-1-07'!A1" display="関連研修一覧へ"/>
    <hyperlink ref="F71" location="'X-2-02'!A1" display="関連研修一覧へ"/>
    <hyperlink ref="F73" location="'Z-2-01'!A1" display="関連研修一覧へ"/>
    <hyperlink ref="F75" location="DX!A1" display="関連研修一覧へ"/>
  </hyperlinks>
  <pageMargins left="0.7" right="0.7" top="0.75" bottom="0.75" header="0.3" footer="0.3"/>
  <pageSetup paperSize="9" scale="44" orientation="portrait" r:id="rId60"/>
  <colBreaks count="1" manualBreakCount="1">
    <brk id="12" max="1048575" man="1"/>
  </colBreaks>
  <drawing r:id="rId61"/>
  <legacyDrawing r:id="rId62"/>
  <mc:AlternateContent xmlns:mc="http://schemas.openxmlformats.org/markup-compatibility/2006">
    <mc:Choice Requires="x14">
      <controls>
        <mc:AlternateContent xmlns:mc="http://schemas.openxmlformats.org/markup-compatibility/2006">
          <mc:Choice Requires="x14">
            <control shapeId="1025" r:id="rId63" name="Check Box 1">
              <controlPr locked="0" defaultSize="0" autoFill="0" autoLine="0" autoPict="0">
                <anchor moveWithCells="1">
                  <from>
                    <xdr:col>6</xdr:col>
                    <xdr:colOff>19050</xdr:colOff>
                    <xdr:row>5</xdr:row>
                    <xdr:rowOff>9525</xdr:rowOff>
                  </from>
                  <to>
                    <xdr:col>6</xdr:col>
                    <xdr:colOff>219075</xdr:colOff>
                    <xdr:row>5</xdr:row>
                    <xdr:rowOff>171450</xdr:rowOff>
                  </to>
                </anchor>
              </controlPr>
            </control>
          </mc:Choice>
        </mc:AlternateContent>
        <mc:AlternateContent xmlns:mc="http://schemas.openxmlformats.org/markup-compatibility/2006">
          <mc:Choice Requires="x14">
            <control shapeId="1026" r:id="rId64" name="Check Box 2">
              <controlPr locked="0" defaultSize="0" autoFill="0" autoLine="0" autoPict="0">
                <anchor moveWithCells="1">
                  <from>
                    <xdr:col>6</xdr:col>
                    <xdr:colOff>19050</xdr:colOff>
                    <xdr:row>23</xdr:row>
                    <xdr:rowOff>9525</xdr:rowOff>
                  </from>
                  <to>
                    <xdr:col>6</xdr:col>
                    <xdr:colOff>219075</xdr:colOff>
                    <xdr:row>23</xdr:row>
                    <xdr:rowOff>171450</xdr:rowOff>
                  </to>
                </anchor>
              </controlPr>
            </control>
          </mc:Choice>
        </mc:AlternateContent>
        <mc:AlternateContent xmlns:mc="http://schemas.openxmlformats.org/markup-compatibility/2006">
          <mc:Choice Requires="x14">
            <control shapeId="1027" r:id="rId65" name="Check Box 3">
              <controlPr locked="0" defaultSize="0" autoFill="0" autoLine="0" autoPict="0">
                <anchor moveWithCells="1">
                  <from>
                    <xdr:col>6</xdr:col>
                    <xdr:colOff>19050</xdr:colOff>
                    <xdr:row>25</xdr:row>
                    <xdr:rowOff>9525</xdr:rowOff>
                  </from>
                  <to>
                    <xdr:col>6</xdr:col>
                    <xdr:colOff>219075</xdr:colOff>
                    <xdr:row>25</xdr:row>
                    <xdr:rowOff>180975</xdr:rowOff>
                  </to>
                </anchor>
              </controlPr>
            </control>
          </mc:Choice>
        </mc:AlternateContent>
        <mc:AlternateContent xmlns:mc="http://schemas.openxmlformats.org/markup-compatibility/2006">
          <mc:Choice Requires="x14">
            <control shapeId="1028" r:id="rId66" name="Check Box 4">
              <controlPr locked="0" defaultSize="0" autoFill="0" autoLine="0" autoPict="0">
                <anchor moveWithCells="1">
                  <from>
                    <xdr:col>6</xdr:col>
                    <xdr:colOff>19050</xdr:colOff>
                    <xdr:row>17</xdr:row>
                    <xdr:rowOff>9525</xdr:rowOff>
                  </from>
                  <to>
                    <xdr:col>6</xdr:col>
                    <xdr:colOff>219075</xdr:colOff>
                    <xdr:row>17</xdr:row>
                    <xdr:rowOff>171450</xdr:rowOff>
                  </to>
                </anchor>
              </controlPr>
            </control>
          </mc:Choice>
        </mc:AlternateContent>
        <mc:AlternateContent xmlns:mc="http://schemas.openxmlformats.org/markup-compatibility/2006">
          <mc:Choice Requires="x14">
            <control shapeId="1029" r:id="rId67" name="Check Box 5">
              <controlPr locked="0" defaultSize="0" autoFill="0" autoLine="0" autoPict="0">
                <anchor moveWithCells="1">
                  <from>
                    <xdr:col>6</xdr:col>
                    <xdr:colOff>19050</xdr:colOff>
                    <xdr:row>26</xdr:row>
                    <xdr:rowOff>9525</xdr:rowOff>
                  </from>
                  <to>
                    <xdr:col>6</xdr:col>
                    <xdr:colOff>219075</xdr:colOff>
                    <xdr:row>26</xdr:row>
                    <xdr:rowOff>180975</xdr:rowOff>
                  </to>
                </anchor>
              </controlPr>
            </control>
          </mc:Choice>
        </mc:AlternateContent>
        <mc:AlternateContent xmlns:mc="http://schemas.openxmlformats.org/markup-compatibility/2006">
          <mc:Choice Requires="x14">
            <control shapeId="1030" r:id="rId68" name="Check Box 6">
              <controlPr locked="0" defaultSize="0" autoFill="0" autoLine="0" autoPict="0">
                <anchor moveWithCells="1">
                  <from>
                    <xdr:col>8</xdr:col>
                    <xdr:colOff>19050</xdr:colOff>
                    <xdr:row>7</xdr:row>
                    <xdr:rowOff>9525</xdr:rowOff>
                  </from>
                  <to>
                    <xdr:col>8</xdr:col>
                    <xdr:colOff>219075</xdr:colOff>
                    <xdr:row>7</xdr:row>
                    <xdr:rowOff>190500</xdr:rowOff>
                  </to>
                </anchor>
              </controlPr>
            </control>
          </mc:Choice>
        </mc:AlternateContent>
        <mc:AlternateContent xmlns:mc="http://schemas.openxmlformats.org/markup-compatibility/2006">
          <mc:Choice Requires="x14">
            <control shapeId="1031" r:id="rId69" name="Check Box 7">
              <controlPr locked="0" defaultSize="0" autoFill="0" autoLine="0" autoPict="0">
                <anchor moveWithCells="1">
                  <from>
                    <xdr:col>8</xdr:col>
                    <xdr:colOff>19050</xdr:colOff>
                    <xdr:row>8</xdr:row>
                    <xdr:rowOff>9525</xdr:rowOff>
                  </from>
                  <to>
                    <xdr:col>8</xdr:col>
                    <xdr:colOff>219075</xdr:colOff>
                    <xdr:row>8</xdr:row>
                    <xdr:rowOff>190500</xdr:rowOff>
                  </to>
                </anchor>
              </controlPr>
            </control>
          </mc:Choice>
        </mc:AlternateContent>
        <mc:AlternateContent xmlns:mc="http://schemas.openxmlformats.org/markup-compatibility/2006">
          <mc:Choice Requires="x14">
            <control shapeId="1032" r:id="rId70" name="Check Box 8">
              <controlPr locked="0" defaultSize="0" autoFill="0" autoLine="0" autoPict="0">
                <anchor moveWithCells="1">
                  <from>
                    <xdr:col>8</xdr:col>
                    <xdr:colOff>19050</xdr:colOff>
                    <xdr:row>53</xdr:row>
                    <xdr:rowOff>9525</xdr:rowOff>
                  </from>
                  <to>
                    <xdr:col>8</xdr:col>
                    <xdr:colOff>219075</xdr:colOff>
                    <xdr:row>53</xdr:row>
                    <xdr:rowOff>180975</xdr:rowOff>
                  </to>
                </anchor>
              </controlPr>
            </control>
          </mc:Choice>
        </mc:AlternateContent>
        <mc:AlternateContent xmlns:mc="http://schemas.openxmlformats.org/markup-compatibility/2006">
          <mc:Choice Requires="x14">
            <control shapeId="1033" r:id="rId71" name="Check Box 9">
              <controlPr locked="0" defaultSize="0" autoFill="0" autoLine="0" autoPict="0">
                <anchor moveWithCells="1">
                  <from>
                    <xdr:col>10</xdr:col>
                    <xdr:colOff>19050</xdr:colOff>
                    <xdr:row>10</xdr:row>
                    <xdr:rowOff>9525</xdr:rowOff>
                  </from>
                  <to>
                    <xdr:col>10</xdr:col>
                    <xdr:colOff>219075</xdr:colOff>
                    <xdr:row>10</xdr:row>
                    <xdr:rowOff>171450</xdr:rowOff>
                  </to>
                </anchor>
              </controlPr>
            </control>
          </mc:Choice>
        </mc:AlternateContent>
        <mc:AlternateContent xmlns:mc="http://schemas.openxmlformats.org/markup-compatibility/2006">
          <mc:Choice Requires="x14">
            <control shapeId="1034" r:id="rId72" name="Check Box 10">
              <controlPr locked="0" defaultSize="0" autoFill="0" autoLine="0" autoPict="0">
                <anchor moveWithCells="1">
                  <from>
                    <xdr:col>10</xdr:col>
                    <xdr:colOff>19050</xdr:colOff>
                    <xdr:row>14</xdr:row>
                    <xdr:rowOff>9525</xdr:rowOff>
                  </from>
                  <to>
                    <xdr:col>10</xdr:col>
                    <xdr:colOff>219075</xdr:colOff>
                    <xdr:row>14</xdr:row>
                    <xdr:rowOff>180975</xdr:rowOff>
                  </to>
                </anchor>
              </controlPr>
            </control>
          </mc:Choice>
        </mc:AlternateContent>
        <mc:AlternateContent xmlns:mc="http://schemas.openxmlformats.org/markup-compatibility/2006">
          <mc:Choice Requires="x14">
            <control shapeId="1035" r:id="rId73" name="Check Box 11">
              <controlPr locked="0" defaultSize="0" autoFill="0" autoLine="0" autoPict="0">
                <anchor moveWithCells="1">
                  <from>
                    <xdr:col>10</xdr:col>
                    <xdr:colOff>19050</xdr:colOff>
                    <xdr:row>53</xdr:row>
                    <xdr:rowOff>9525</xdr:rowOff>
                  </from>
                  <to>
                    <xdr:col>10</xdr:col>
                    <xdr:colOff>219075</xdr:colOff>
                    <xdr:row>53</xdr:row>
                    <xdr:rowOff>180975</xdr:rowOff>
                  </to>
                </anchor>
              </controlPr>
            </control>
          </mc:Choice>
        </mc:AlternateContent>
        <mc:AlternateContent xmlns:mc="http://schemas.openxmlformats.org/markup-compatibility/2006">
          <mc:Choice Requires="x14">
            <control shapeId="1036" r:id="rId74" name="Check Box 12">
              <controlPr locked="0" defaultSize="0" autoFill="0" autoLine="0" autoPict="0">
                <anchor moveWithCells="1">
                  <from>
                    <xdr:col>10</xdr:col>
                    <xdr:colOff>19050</xdr:colOff>
                    <xdr:row>55</xdr:row>
                    <xdr:rowOff>9525</xdr:rowOff>
                  </from>
                  <to>
                    <xdr:col>10</xdr:col>
                    <xdr:colOff>219075</xdr:colOff>
                    <xdr:row>55</xdr:row>
                    <xdr:rowOff>171450</xdr:rowOff>
                  </to>
                </anchor>
              </controlPr>
            </control>
          </mc:Choice>
        </mc:AlternateContent>
        <mc:AlternateContent xmlns:mc="http://schemas.openxmlformats.org/markup-compatibility/2006">
          <mc:Choice Requires="x14">
            <control shapeId="1037" r:id="rId75" name="Check Box 13">
              <controlPr locked="0" defaultSize="0" autoFill="0" autoLine="0" autoPict="0">
                <anchor moveWithCells="1">
                  <from>
                    <xdr:col>10</xdr:col>
                    <xdr:colOff>19050</xdr:colOff>
                    <xdr:row>57</xdr:row>
                    <xdr:rowOff>9525</xdr:rowOff>
                  </from>
                  <to>
                    <xdr:col>10</xdr:col>
                    <xdr:colOff>219075</xdr:colOff>
                    <xdr:row>57</xdr:row>
                    <xdr:rowOff>171450</xdr:rowOff>
                  </to>
                </anchor>
              </controlPr>
            </control>
          </mc:Choice>
        </mc:AlternateContent>
        <mc:AlternateContent xmlns:mc="http://schemas.openxmlformats.org/markup-compatibility/2006">
          <mc:Choice Requires="x14">
            <control shapeId="1038" r:id="rId76" name="Check Box 14">
              <controlPr locked="0" defaultSize="0" autoFill="0" autoLine="0" autoPict="0">
                <anchor moveWithCells="1">
                  <from>
                    <xdr:col>6</xdr:col>
                    <xdr:colOff>19050</xdr:colOff>
                    <xdr:row>10</xdr:row>
                    <xdr:rowOff>9525</xdr:rowOff>
                  </from>
                  <to>
                    <xdr:col>6</xdr:col>
                    <xdr:colOff>219075</xdr:colOff>
                    <xdr:row>10</xdr:row>
                    <xdr:rowOff>171450</xdr:rowOff>
                  </to>
                </anchor>
              </controlPr>
            </control>
          </mc:Choice>
        </mc:AlternateContent>
        <mc:AlternateContent xmlns:mc="http://schemas.openxmlformats.org/markup-compatibility/2006">
          <mc:Choice Requires="x14">
            <control shapeId="1039" r:id="rId77" name="Check Box 15">
              <controlPr locked="0" defaultSize="0" autoFill="0" autoLine="0" autoPict="0">
                <anchor moveWithCells="1">
                  <from>
                    <xdr:col>6</xdr:col>
                    <xdr:colOff>19050</xdr:colOff>
                    <xdr:row>11</xdr:row>
                    <xdr:rowOff>9525</xdr:rowOff>
                  </from>
                  <to>
                    <xdr:col>6</xdr:col>
                    <xdr:colOff>219075</xdr:colOff>
                    <xdr:row>11</xdr:row>
                    <xdr:rowOff>171450</xdr:rowOff>
                  </to>
                </anchor>
              </controlPr>
            </control>
          </mc:Choice>
        </mc:AlternateContent>
        <mc:AlternateContent xmlns:mc="http://schemas.openxmlformats.org/markup-compatibility/2006">
          <mc:Choice Requires="x14">
            <control shapeId="1040" r:id="rId78" name="Check Box 16">
              <controlPr locked="0" defaultSize="0" autoFill="0" autoLine="0" autoPict="0">
                <anchor moveWithCells="1">
                  <from>
                    <xdr:col>6</xdr:col>
                    <xdr:colOff>19050</xdr:colOff>
                    <xdr:row>27</xdr:row>
                    <xdr:rowOff>9525</xdr:rowOff>
                  </from>
                  <to>
                    <xdr:col>6</xdr:col>
                    <xdr:colOff>219075</xdr:colOff>
                    <xdr:row>27</xdr:row>
                    <xdr:rowOff>171450</xdr:rowOff>
                  </to>
                </anchor>
              </controlPr>
            </control>
          </mc:Choice>
        </mc:AlternateContent>
        <mc:AlternateContent xmlns:mc="http://schemas.openxmlformats.org/markup-compatibility/2006">
          <mc:Choice Requires="x14">
            <control shapeId="1041" r:id="rId79" name="Check Box 17">
              <controlPr locked="0" defaultSize="0" autoFill="0" autoLine="0" autoPict="0">
                <anchor moveWithCells="1">
                  <from>
                    <xdr:col>6</xdr:col>
                    <xdr:colOff>19050</xdr:colOff>
                    <xdr:row>28</xdr:row>
                    <xdr:rowOff>9525</xdr:rowOff>
                  </from>
                  <to>
                    <xdr:col>6</xdr:col>
                    <xdr:colOff>219075</xdr:colOff>
                    <xdr:row>28</xdr:row>
                    <xdr:rowOff>171450</xdr:rowOff>
                  </to>
                </anchor>
              </controlPr>
            </control>
          </mc:Choice>
        </mc:AlternateContent>
        <mc:AlternateContent xmlns:mc="http://schemas.openxmlformats.org/markup-compatibility/2006">
          <mc:Choice Requires="x14">
            <control shapeId="1042" r:id="rId80" name="Check Box 18">
              <controlPr locked="0" defaultSize="0" autoFill="0" autoLine="0" autoPict="0">
                <anchor moveWithCells="1">
                  <from>
                    <xdr:col>6</xdr:col>
                    <xdr:colOff>19050</xdr:colOff>
                    <xdr:row>33</xdr:row>
                    <xdr:rowOff>9525</xdr:rowOff>
                  </from>
                  <to>
                    <xdr:col>6</xdr:col>
                    <xdr:colOff>219075</xdr:colOff>
                    <xdr:row>33</xdr:row>
                    <xdr:rowOff>171450</xdr:rowOff>
                  </to>
                </anchor>
              </controlPr>
            </control>
          </mc:Choice>
        </mc:AlternateContent>
        <mc:AlternateContent xmlns:mc="http://schemas.openxmlformats.org/markup-compatibility/2006">
          <mc:Choice Requires="x14">
            <control shapeId="1043" r:id="rId81" name="Check Box 19">
              <controlPr locked="0" defaultSize="0" autoFill="0" autoLine="0" autoPict="0">
                <anchor moveWithCells="1">
                  <from>
                    <xdr:col>6</xdr:col>
                    <xdr:colOff>19050</xdr:colOff>
                    <xdr:row>35</xdr:row>
                    <xdr:rowOff>9525</xdr:rowOff>
                  </from>
                  <to>
                    <xdr:col>6</xdr:col>
                    <xdr:colOff>219075</xdr:colOff>
                    <xdr:row>35</xdr:row>
                    <xdr:rowOff>171450</xdr:rowOff>
                  </to>
                </anchor>
              </controlPr>
            </control>
          </mc:Choice>
        </mc:AlternateContent>
        <mc:AlternateContent xmlns:mc="http://schemas.openxmlformats.org/markup-compatibility/2006">
          <mc:Choice Requires="x14">
            <control shapeId="1044" r:id="rId82" name="Check Box 20">
              <controlPr locked="0" defaultSize="0" autoFill="0" autoLine="0" autoPict="0">
                <anchor moveWithCells="1">
                  <from>
                    <xdr:col>6</xdr:col>
                    <xdr:colOff>19050</xdr:colOff>
                    <xdr:row>37</xdr:row>
                    <xdr:rowOff>9525</xdr:rowOff>
                  </from>
                  <to>
                    <xdr:col>6</xdr:col>
                    <xdr:colOff>219075</xdr:colOff>
                    <xdr:row>37</xdr:row>
                    <xdr:rowOff>171450</xdr:rowOff>
                  </to>
                </anchor>
              </controlPr>
            </control>
          </mc:Choice>
        </mc:AlternateContent>
        <mc:AlternateContent xmlns:mc="http://schemas.openxmlformats.org/markup-compatibility/2006">
          <mc:Choice Requires="x14">
            <control shapeId="1045" r:id="rId83" name="Check Box 21">
              <controlPr locked="0" defaultSize="0" autoFill="0" autoLine="0" autoPict="0">
                <anchor moveWithCells="1">
                  <from>
                    <xdr:col>6</xdr:col>
                    <xdr:colOff>19050</xdr:colOff>
                    <xdr:row>41</xdr:row>
                    <xdr:rowOff>0</xdr:rowOff>
                  </from>
                  <to>
                    <xdr:col>6</xdr:col>
                    <xdr:colOff>219075</xdr:colOff>
                    <xdr:row>41</xdr:row>
                    <xdr:rowOff>171450</xdr:rowOff>
                  </to>
                </anchor>
              </controlPr>
            </control>
          </mc:Choice>
        </mc:AlternateContent>
        <mc:AlternateContent xmlns:mc="http://schemas.openxmlformats.org/markup-compatibility/2006">
          <mc:Choice Requires="x14">
            <control shapeId="1046" r:id="rId84" name="Check Box 22">
              <controlPr locked="0" defaultSize="0" autoFill="0" autoLine="0" autoPict="0">
                <anchor moveWithCells="1">
                  <from>
                    <xdr:col>6</xdr:col>
                    <xdr:colOff>19050</xdr:colOff>
                    <xdr:row>43</xdr:row>
                    <xdr:rowOff>9525</xdr:rowOff>
                  </from>
                  <to>
                    <xdr:col>6</xdr:col>
                    <xdr:colOff>219075</xdr:colOff>
                    <xdr:row>43</xdr:row>
                    <xdr:rowOff>171450</xdr:rowOff>
                  </to>
                </anchor>
              </controlPr>
            </control>
          </mc:Choice>
        </mc:AlternateContent>
        <mc:AlternateContent xmlns:mc="http://schemas.openxmlformats.org/markup-compatibility/2006">
          <mc:Choice Requires="x14">
            <control shapeId="1047" r:id="rId85" name="Check Box 23">
              <controlPr locked="0" defaultSize="0" autoFill="0" autoLine="0" autoPict="0">
                <anchor moveWithCells="1">
                  <from>
                    <xdr:col>6</xdr:col>
                    <xdr:colOff>19050</xdr:colOff>
                    <xdr:row>47</xdr:row>
                    <xdr:rowOff>9525</xdr:rowOff>
                  </from>
                  <to>
                    <xdr:col>6</xdr:col>
                    <xdr:colOff>219075</xdr:colOff>
                    <xdr:row>47</xdr:row>
                    <xdr:rowOff>180975</xdr:rowOff>
                  </to>
                </anchor>
              </controlPr>
            </control>
          </mc:Choice>
        </mc:AlternateContent>
        <mc:AlternateContent xmlns:mc="http://schemas.openxmlformats.org/markup-compatibility/2006">
          <mc:Choice Requires="x14">
            <control shapeId="1048" r:id="rId86" name="Check Box 24">
              <controlPr locked="0" defaultSize="0" autoFill="0" autoLine="0" autoPict="0">
                <anchor moveWithCells="1">
                  <from>
                    <xdr:col>6</xdr:col>
                    <xdr:colOff>19050</xdr:colOff>
                    <xdr:row>48</xdr:row>
                    <xdr:rowOff>9525</xdr:rowOff>
                  </from>
                  <to>
                    <xdr:col>6</xdr:col>
                    <xdr:colOff>219075</xdr:colOff>
                    <xdr:row>48</xdr:row>
                    <xdr:rowOff>180975</xdr:rowOff>
                  </to>
                </anchor>
              </controlPr>
            </control>
          </mc:Choice>
        </mc:AlternateContent>
        <mc:AlternateContent xmlns:mc="http://schemas.openxmlformats.org/markup-compatibility/2006">
          <mc:Choice Requires="x14">
            <control shapeId="1049" r:id="rId87" name="Check Box 25">
              <controlPr locked="0" defaultSize="0" autoFill="0" autoLine="0" autoPict="0">
                <anchor moveWithCells="1">
                  <from>
                    <xdr:col>6</xdr:col>
                    <xdr:colOff>19050</xdr:colOff>
                    <xdr:row>50</xdr:row>
                    <xdr:rowOff>9525</xdr:rowOff>
                  </from>
                  <to>
                    <xdr:col>6</xdr:col>
                    <xdr:colOff>219075</xdr:colOff>
                    <xdr:row>50</xdr:row>
                    <xdr:rowOff>180975</xdr:rowOff>
                  </to>
                </anchor>
              </controlPr>
            </control>
          </mc:Choice>
        </mc:AlternateContent>
        <mc:AlternateContent xmlns:mc="http://schemas.openxmlformats.org/markup-compatibility/2006">
          <mc:Choice Requires="x14">
            <control shapeId="1050" r:id="rId88" name="Check Box 26">
              <controlPr locked="0" defaultSize="0" autoFill="0" autoLine="0" autoPict="0">
                <anchor moveWithCells="1">
                  <from>
                    <xdr:col>6</xdr:col>
                    <xdr:colOff>19050</xdr:colOff>
                    <xdr:row>51</xdr:row>
                    <xdr:rowOff>9525</xdr:rowOff>
                  </from>
                  <to>
                    <xdr:col>6</xdr:col>
                    <xdr:colOff>219075</xdr:colOff>
                    <xdr:row>51</xdr:row>
                    <xdr:rowOff>180975</xdr:rowOff>
                  </to>
                </anchor>
              </controlPr>
            </control>
          </mc:Choice>
        </mc:AlternateContent>
        <mc:AlternateContent xmlns:mc="http://schemas.openxmlformats.org/markup-compatibility/2006">
          <mc:Choice Requires="x14">
            <control shapeId="1051" r:id="rId89" name="Check Box 27">
              <controlPr locked="0" defaultSize="0" autoFill="0" autoLine="0" autoPict="0">
                <anchor moveWithCells="1">
                  <from>
                    <xdr:col>6</xdr:col>
                    <xdr:colOff>19050</xdr:colOff>
                    <xdr:row>55</xdr:row>
                    <xdr:rowOff>9525</xdr:rowOff>
                  </from>
                  <to>
                    <xdr:col>6</xdr:col>
                    <xdr:colOff>219075</xdr:colOff>
                    <xdr:row>55</xdr:row>
                    <xdr:rowOff>171450</xdr:rowOff>
                  </to>
                </anchor>
              </controlPr>
            </control>
          </mc:Choice>
        </mc:AlternateContent>
        <mc:AlternateContent xmlns:mc="http://schemas.openxmlformats.org/markup-compatibility/2006">
          <mc:Choice Requires="x14">
            <control shapeId="1052" r:id="rId90" name="Check Box 28">
              <controlPr locked="0" defaultSize="0" autoFill="0" autoLine="0" autoPict="0">
                <anchor moveWithCells="1">
                  <from>
                    <xdr:col>6</xdr:col>
                    <xdr:colOff>19050</xdr:colOff>
                    <xdr:row>61</xdr:row>
                    <xdr:rowOff>9525</xdr:rowOff>
                  </from>
                  <to>
                    <xdr:col>6</xdr:col>
                    <xdr:colOff>219075</xdr:colOff>
                    <xdr:row>61</xdr:row>
                    <xdr:rowOff>171450</xdr:rowOff>
                  </to>
                </anchor>
              </controlPr>
            </control>
          </mc:Choice>
        </mc:AlternateContent>
        <mc:AlternateContent xmlns:mc="http://schemas.openxmlformats.org/markup-compatibility/2006">
          <mc:Choice Requires="x14">
            <control shapeId="1053" r:id="rId91" name="Check Box 29">
              <controlPr locked="0" defaultSize="0" autoFill="0" autoLine="0" autoPict="0">
                <anchor moveWithCells="1">
                  <from>
                    <xdr:col>6</xdr:col>
                    <xdr:colOff>19050</xdr:colOff>
                    <xdr:row>72</xdr:row>
                    <xdr:rowOff>9525</xdr:rowOff>
                  </from>
                  <to>
                    <xdr:col>6</xdr:col>
                    <xdr:colOff>219075</xdr:colOff>
                    <xdr:row>72</xdr:row>
                    <xdr:rowOff>171450</xdr:rowOff>
                  </to>
                </anchor>
              </controlPr>
            </control>
          </mc:Choice>
        </mc:AlternateContent>
        <mc:AlternateContent xmlns:mc="http://schemas.openxmlformats.org/markup-compatibility/2006">
          <mc:Choice Requires="x14">
            <control shapeId="1054" r:id="rId92" name="Check Box 30">
              <controlPr locked="0" defaultSize="0" autoFill="0" autoLine="0" autoPict="0">
                <anchor moveWithCells="1">
                  <from>
                    <xdr:col>8</xdr:col>
                    <xdr:colOff>19050</xdr:colOff>
                    <xdr:row>10</xdr:row>
                    <xdr:rowOff>9525</xdr:rowOff>
                  </from>
                  <to>
                    <xdr:col>8</xdr:col>
                    <xdr:colOff>219075</xdr:colOff>
                    <xdr:row>10</xdr:row>
                    <xdr:rowOff>171450</xdr:rowOff>
                  </to>
                </anchor>
              </controlPr>
            </control>
          </mc:Choice>
        </mc:AlternateContent>
        <mc:AlternateContent xmlns:mc="http://schemas.openxmlformats.org/markup-compatibility/2006">
          <mc:Choice Requires="x14">
            <control shapeId="1055" r:id="rId93" name="Check Box 31">
              <controlPr locked="0" defaultSize="0" autoFill="0" autoLine="0" autoPict="0">
                <anchor moveWithCells="1">
                  <from>
                    <xdr:col>8</xdr:col>
                    <xdr:colOff>19050</xdr:colOff>
                    <xdr:row>11</xdr:row>
                    <xdr:rowOff>9525</xdr:rowOff>
                  </from>
                  <to>
                    <xdr:col>8</xdr:col>
                    <xdr:colOff>219075</xdr:colOff>
                    <xdr:row>11</xdr:row>
                    <xdr:rowOff>171450</xdr:rowOff>
                  </to>
                </anchor>
              </controlPr>
            </control>
          </mc:Choice>
        </mc:AlternateContent>
        <mc:AlternateContent xmlns:mc="http://schemas.openxmlformats.org/markup-compatibility/2006">
          <mc:Choice Requires="x14">
            <control shapeId="1056" r:id="rId94" name="Check Box 32">
              <controlPr locked="0" defaultSize="0" autoFill="0" autoLine="0" autoPict="0">
                <anchor moveWithCells="1">
                  <from>
                    <xdr:col>8</xdr:col>
                    <xdr:colOff>19050</xdr:colOff>
                    <xdr:row>17</xdr:row>
                    <xdr:rowOff>9525</xdr:rowOff>
                  </from>
                  <to>
                    <xdr:col>8</xdr:col>
                    <xdr:colOff>219075</xdr:colOff>
                    <xdr:row>17</xdr:row>
                    <xdr:rowOff>180975</xdr:rowOff>
                  </to>
                </anchor>
              </controlPr>
            </control>
          </mc:Choice>
        </mc:AlternateContent>
        <mc:AlternateContent xmlns:mc="http://schemas.openxmlformats.org/markup-compatibility/2006">
          <mc:Choice Requires="x14">
            <control shapeId="1057" r:id="rId95" name="Check Box 33">
              <controlPr locked="0" defaultSize="0" autoFill="0" autoLine="0" autoPict="0">
                <anchor moveWithCells="1">
                  <from>
                    <xdr:col>8</xdr:col>
                    <xdr:colOff>19050</xdr:colOff>
                    <xdr:row>20</xdr:row>
                    <xdr:rowOff>9525</xdr:rowOff>
                  </from>
                  <to>
                    <xdr:col>8</xdr:col>
                    <xdr:colOff>219075</xdr:colOff>
                    <xdr:row>20</xdr:row>
                    <xdr:rowOff>180975</xdr:rowOff>
                  </to>
                </anchor>
              </controlPr>
            </control>
          </mc:Choice>
        </mc:AlternateContent>
        <mc:AlternateContent xmlns:mc="http://schemas.openxmlformats.org/markup-compatibility/2006">
          <mc:Choice Requires="x14">
            <control shapeId="1058" r:id="rId96" name="Check Box 34">
              <controlPr locked="0" defaultSize="0" autoFill="0" autoLine="0" autoPict="0">
                <anchor moveWithCells="1">
                  <from>
                    <xdr:col>8</xdr:col>
                    <xdr:colOff>19050</xdr:colOff>
                    <xdr:row>21</xdr:row>
                    <xdr:rowOff>9525</xdr:rowOff>
                  </from>
                  <to>
                    <xdr:col>8</xdr:col>
                    <xdr:colOff>219075</xdr:colOff>
                    <xdr:row>21</xdr:row>
                    <xdr:rowOff>180975</xdr:rowOff>
                  </to>
                </anchor>
              </controlPr>
            </control>
          </mc:Choice>
        </mc:AlternateContent>
        <mc:AlternateContent xmlns:mc="http://schemas.openxmlformats.org/markup-compatibility/2006">
          <mc:Choice Requires="x14">
            <control shapeId="1059" r:id="rId97" name="Check Box 35">
              <controlPr locked="0" defaultSize="0" autoFill="0" autoLine="0" autoPict="0">
                <anchor moveWithCells="1">
                  <from>
                    <xdr:col>8</xdr:col>
                    <xdr:colOff>19050</xdr:colOff>
                    <xdr:row>23</xdr:row>
                    <xdr:rowOff>9525</xdr:rowOff>
                  </from>
                  <to>
                    <xdr:col>8</xdr:col>
                    <xdr:colOff>219075</xdr:colOff>
                    <xdr:row>23</xdr:row>
                    <xdr:rowOff>171450</xdr:rowOff>
                  </to>
                </anchor>
              </controlPr>
            </control>
          </mc:Choice>
        </mc:AlternateContent>
        <mc:AlternateContent xmlns:mc="http://schemas.openxmlformats.org/markup-compatibility/2006">
          <mc:Choice Requires="x14">
            <control shapeId="1060" r:id="rId98" name="Check Box 36">
              <controlPr locked="0" defaultSize="0" autoFill="0" autoLine="0" autoPict="0">
                <anchor moveWithCells="1">
                  <from>
                    <xdr:col>8</xdr:col>
                    <xdr:colOff>19050</xdr:colOff>
                    <xdr:row>25</xdr:row>
                    <xdr:rowOff>9525</xdr:rowOff>
                  </from>
                  <to>
                    <xdr:col>8</xdr:col>
                    <xdr:colOff>219075</xdr:colOff>
                    <xdr:row>25</xdr:row>
                    <xdr:rowOff>180975</xdr:rowOff>
                  </to>
                </anchor>
              </controlPr>
            </control>
          </mc:Choice>
        </mc:AlternateContent>
        <mc:AlternateContent xmlns:mc="http://schemas.openxmlformats.org/markup-compatibility/2006">
          <mc:Choice Requires="x14">
            <control shapeId="1061" r:id="rId99" name="Check Box 37">
              <controlPr locked="0" defaultSize="0" autoFill="0" autoLine="0" autoPict="0">
                <anchor moveWithCells="1">
                  <from>
                    <xdr:col>8</xdr:col>
                    <xdr:colOff>19050</xdr:colOff>
                    <xdr:row>30</xdr:row>
                    <xdr:rowOff>9525</xdr:rowOff>
                  </from>
                  <to>
                    <xdr:col>8</xdr:col>
                    <xdr:colOff>219075</xdr:colOff>
                    <xdr:row>30</xdr:row>
                    <xdr:rowOff>180975</xdr:rowOff>
                  </to>
                </anchor>
              </controlPr>
            </control>
          </mc:Choice>
        </mc:AlternateContent>
        <mc:AlternateContent xmlns:mc="http://schemas.openxmlformats.org/markup-compatibility/2006">
          <mc:Choice Requires="x14">
            <control shapeId="1062" r:id="rId100" name="Check Box 38">
              <controlPr locked="0" defaultSize="0" autoFill="0" autoLine="0" autoPict="0">
                <anchor moveWithCells="1">
                  <from>
                    <xdr:col>8</xdr:col>
                    <xdr:colOff>19050</xdr:colOff>
                    <xdr:row>31</xdr:row>
                    <xdr:rowOff>9525</xdr:rowOff>
                  </from>
                  <to>
                    <xdr:col>8</xdr:col>
                    <xdr:colOff>219075</xdr:colOff>
                    <xdr:row>31</xdr:row>
                    <xdr:rowOff>180975</xdr:rowOff>
                  </to>
                </anchor>
              </controlPr>
            </control>
          </mc:Choice>
        </mc:AlternateContent>
        <mc:AlternateContent xmlns:mc="http://schemas.openxmlformats.org/markup-compatibility/2006">
          <mc:Choice Requires="x14">
            <control shapeId="1063" r:id="rId101" name="Check Box 39">
              <controlPr locked="0" defaultSize="0" autoFill="0" autoLine="0" autoPict="0">
                <anchor moveWithCells="1">
                  <from>
                    <xdr:col>8</xdr:col>
                    <xdr:colOff>19050</xdr:colOff>
                    <xdr:row>35</xdr:row>
                    <xdr:rowOff>9525</xdr:rowOff>
                  </from>
                  <to>
                    <xdr:col>8</xdr:col>
                    <xdr:colOff>219075</xdr:colOff>
                    <xdr:row>35</xdr:row>
                    <xdr:rowOff>171450</xdr:rowOff>
                  </to>
                </anchor>
              </controlPr>
            </control>
          </mc:Choice>
        </mc:AlternateContent>
        <mc:AlternateContent xmlns:mc="http://schemas.openxmlformats.org/markup-compatibility/2006">
          <mc:Choice Requires="x14">
            <control shapeId="1064" r:id="rId102" name="Check Box 40">
              <controlPr locked="0" defaultSize="0" autoFill="0" autoLine="0" autoPict="0">
                <anchor moveWithCells="1">
                  <from>
                    <xdr:col>8</xdr:col>
                    <xdr:colOff>19050</xdr:colOff>
                    <xdr:row>37</xdr:row>
                    <xdr:rowOff>9525</xdr:rowOff>
                  </from>
                  <to>
                    <xdr:col>8</xdr:col>
                    <xdr:colOff>219075</xdr:colOff>
                    <xdr:row>37</xdr:row>
                    <xdr:rowOff>190500</xdr:rowOff>
                  </to>
                </anchor>
              </controlPr>
            </control>
          </mc:Choice>
        </mc:AlternateContent>
        <mc:AlternateContent xmlns:mc="http://schemas.openxmlformats.org/markup-compatibility/2006">
          <mc:Choice Requires="x14">
            <control shapeId="1065" r:id="rId103" name="Check Box 41">
              <controlPr locked="0" defaultSize="0" autoFill="0" autoLine="0" autoPict="0">
                <anchor moveWithCells="1">
                  <from>
                    <xdr:col>8</xdr:col>
                    <xdr:colOff>19050</xdr:colOff>
                    <xdr:row>40</xdr:row>
                    <xdr:rowOff>161925</xdr:rowOff>
                  </from>
                  <to>
                    <xdr:col>8</xdr:col>
                    <xdr:colOff>219075</xdr:colOff>
                    <xdr:row>41</xdr:row>
                    <xdr:rowOff>38100</xdr:rowOff>
                  </to>
                </anchor>
              </controlPr>
            </control>
          </mc:Choice>
        </mc:AlternateContent>
        <mc:AlternateContent xmlns:mc="http://schemas.openxmlformats.org/markup-compatibility/2006">
          <mc:Choice Requires="x14">
            <control shapeId="1066" r:id="rId104" name="Check Box 42">
              <controlPr locked="0" defaultSize="0" autoFill="0" autoLine="0" autoPict="0">
                <anchor moveWithCells="1">
                  <from>
                    <xdr:col>8</xdr:col>
                    <xdr:colOff>19050</xdr:colOff>
                    <xdr:row>43</xdr:row>
                    <xdr:rowOff>9525</xdr:rowOff>
                  </from>
                  <to>
                    <xdr:col>8</xdr:col>
                    <xdr:colOff>219075</xdr:colOff>
                    <xdr:row>43</xdr:row>
                    <xdr:rowOff>171450</xdr:rowOff>
                  </to>
                </anchor>
              </controlPr>
            </control>
          </mc:Choice>
        </mc:AlternateContent>
        <mc:AlternateContent xmlns:mc="http://schemas.openxmlformats.org/markup-compatibility/2006">
          <mc:Choice Requires="x14">
            <control shapeId="1067" r:id="rId105" name="Check Box 43">
              <controlPr locked="0" defaultSize="0" autoFill="0" autoLine="0" autoPict="0">
                <anchor moveWithCells="1">
                  <from>
                    <xdr:col>8</xdr:col>
                    <xdr:colOff>19050</xdr:colOff>
                    <xdr:row>45</xdr:row>
                    <xdr:rowOff>9525</xdr:rowOff>
                  </from>
                  <to>
                    <xdr:col>8</xdr:col>
                    <xdr:colOff>219075</xdr:colOff>
                    <xdr:row>45</xdr:row>
                    <xdr:rowOff>180975</xdr:rowOff>
                  </to>
                </anchor>
              </controlPr>
            </control>
          </mc:Choice>
        </mc:AlternateContent>
        <mc:AlternateContent xmlns:mc="http://schemas.openxmlformats.org/markup-compatibility/2006">
          <mc:Choice Requires="x14">
            <control shapeId="1068" r:id="rId106" name="Check Box 44">
              <controlPr locked="0" defaultSize="0" autoFill="0" autoLine="0" autoPict="0">
                <anchor moveWithCells="1">
                  <from>
                    <xdr:col>8</xdr:col>
                    <xdr:colOff>19050</xdr:colOff>
                    <xdr:row>61</xdr:row>
                    <xdr:rowOff>0</xdr:rowOff>
                  </from>
                  <to>
                    <xdr:col>8</xdr:col>
                    <xdr:colOff>219075</xdr:colOff>
                    <xdr:row>61</xdr:row>
                    <xdr:rowOff>171450</xdr:rowOff>
                  </to>
                </anchor>
              </controlPr>
            </control>
          </mc:Choice>
        </mc:AlternateContent>
        <mc:AlternateContent xmlns:mc="http://schemas.openxmlformats.org/markup-compatibility/2006">
          <mc:Choice Requires="x14">
            <control shapeId="1069" r:id="rId107" name="Check Box 45">
              <controlPr locked="0" defaultSize="0" autoFill="0" autoLine="0" autoPict="0">
                <anchor moveWithCells="1">
                  <from>
                    <xdr:col>8</xdr:col>
                    <xdr:colOff>19050</xdr:colOff>
                    <xdr:row>72</xdr:row>
                    <xdr:rowOff>0</xdr:rowOff>
                  </from>
                  <to>
                    <xdr:col>8</xdr:col>
                    <xdr:colOff>219075</xdr:colOff>
                    <xdr:row>72</xdr:row>
                    <xdr:rowOff>171450</xdr:rowOff>
                  </to>
                </anchor>
              </controlPr>
            </control>
          </mc:Choice>
        </mc:AlternateContent>
        <mc:AlternateContent xmlns:mc="http://schemas.openxmlformats.org/markup-compatibility/2006">
          <mc:Choice Requires="x14">
            <control shapeId="1070" r:id="rId108" name="Check Box 46">
              <controlPr locked="0" defaultSize="0" autoFill="0" autoLine="0" autoPict="0">
                <anchor moveWithCells="1">
                  <from>
                    <xdr:col>10</xdr:col>
                    <xdr:colOff>19050</xdr:colOff>
                    <xdr:row>15</xdr:row>
                    <xdr:rowOff>9525</xdr:rowOff>
                  </from>
                  <to>
                    <xdr:col>10</xdr:col>
                    <xdr:colOff>219075</xdr:colOff>
                    <xdr:row>15</xdr:row>
                    <xdr:rowOff>180975</xdr:rowOff>
                  </to>
                </anchor>
              </controlPr>
            </control>
          </mc:Choice>
        </mc:AlternateContent>
        <mc:AlternateContent xmlns:mc="http://schemas.openxmlformats.org/markup-compatibility/2006">
          <mc:Choice Requires="x14">
            <control shapeId="1071" r:id="rId109" name="Check Box 47">
              <controlPr locked="0" defaultSize="0" autoFill="0" autoLine="0" autoPict="0">
                <anchor moveWithCells="1">
                  <from>
                    <xdr:col>10</xdr:col>
                    <xdr:colOff>19050</xdr:colOff>
                    <xdr:row>20</xdr:row>
                    <xdr:rowOff>9525</xdr:rowOff>
                  </from>
                  <to>
                    <xdr:col>10</xdr:col>
                    <xdr:colOff>219075</xdr:colOff>
                    <xdr:row>20</xdr:row>
                    <xdr:rowOff>180975</xdr:rowOff>
                  </to>
                </anchor>
              </controlPr>
            </control>
          </mc:Choice>
        </mc:AlternateContent>
        <mc:AlternateContent xmlns:mc="http://schemas.openxmlformats.org/markup-compatibility/2006">
          <mc:Choice Requires="x14">
            <control shapeId="1072" r:id="rId110" name="Check Box 48">
              <controlPr locked="0" defaultSize="0" autoFill="0" autoLine="0" autoPict="0">
                <anchor moveWithCells="1">
                  <from>
                    <xdr:col>10</xdr:col>
                    <xdr:colOff>19050</xdr:colOff>
                    <xdr:row>21</xdr:row>
                    <xdr:rowOff>9525</xdr:rowOff>
                  </from>
                  <to>
                    <xdr:col>10</xdr:col>
                    <xdr:colOff>219075</xdr:colOff>
                    <xdr:row>21</xdr:row>
                    <xdr:rowOff>180975</xdr:rowOff>
                  </to>
                </anchor>
              </controlPr>
            </control>
          </mc:Choice>
        </mc:AlternateContent>
        <mc:AlternateContent xmlns:mc="http://schemas.openxmlformats.org/markup-compatibility/2006">
          <mc:Choice Requires="x14">
            <control shapeId="1073" r:id="rId111" name="Check Box 49">
              <controlPr locked="0" defaultSize="0" autoFill="0" autoLine="0" autoPict="0">
                <anchor moveWithCells="1">
                  <from>
                    <xdr:col>10</xdr:col>
                    <xdr:colOff>19050</xdr:colOff>
                    <xdr:row>23</xdr:row>
                    <xdr:rowOff>9525</xdr:rowOff>
                  </from>
                  <to>
                    <xdr:col>10</xdr:col>
                    <xdr:colOff>219075</xdr:colOff>
                    <xdr:row>23</xdr:row>
                    <xdr:rowOff>171450</xdr:rowOff>
                  </to>
                </anchor>
              </controlPr>
            </control>
          </mc:Choice>
        </mc:AlternateContent>
        <mc:AlternateContent xmlns:mc="http://schemas.openxmlformats.org/markup-compatibility/2006">
          <mc:Choice Requires="x14">
            <control shapeId="1074" r:id="rId112" name="Check Box 50">
              <controlPr locked="0" defaultSize="0" autoFill="0" autoLine="0" autoPict="0">
                <anchor moveWithCells="1">
                  <from>
                    <xdr:col>10</xdr:col>
                    <xdr:colOff>19050</xdr:colOff>
                    <xdr:row>30</xdr:row>
                    <xdr:rowOff>9525</xdr:rowOff>
                  </from>
                  <to>
                    <xdr:col>10</xdr:col>
                    <xdr:colOff>219075</xdr:colOff>
                    <xdr:row>30</xdr:row>
                    <xdr:rowOff>180975</xdr:rowOff>
                  </to>
                </anchor>
              </controlPr>
            </control>
          </mc:Choice>
        </mc:AlternateContent>
        <mc:AlternateContent xmlns:mc="http://schemas.openxmlformats.org/markup-compatibility/2006">
          <mc:Choice Requires="x14">
            <control shapeId="1075" r:id="rId113" name="Check Box 51">
              <controlPr locked="0" defaultSize="0" autoFill="0" autoLine="0" autoPict="0">
                <anchor moveWithCells="1">
                  <from>
                    <xdr:col>10</xdr:col>
                    <xdr:colOff>19050</xdr:colOff>
                    <xdr:row>39</xdr:row>
                    <xdr:rowOff>9525</xdr:rowOff>
                  </from>
                  <to>
                    <xdr:col>10</xdr:col>
                    <xdr:colOff>219075</xdr:colOff>
                    <xdr:row>39</xdr:row>
                    <xdr:rowOff>171450</xdr:rowOff>
                  </to>
                </anchor>
              </controlPr>
            </control>
          </mc:Choice>
        </mc:AlternateContent>
        <mc:AlternateContent xmlns:mc="http://schemas.openxmlformats.org/markup-compatibility/2006">
          <mc:Choice Requires="x14">
            <control shapeId="1076" r:id="rId114" name="Check Box 52">
              <controlPr locked="0" defaultSize="0" autoFill="0" autoLine="0" autoPict="0">
                <anchor moveWithCells="1">
                  <from>
                    <xdr:col>10</xdr:col>
                    <xdr:colOff>19050</xdr:colOff>
                    <xdr:row>43</xdr:row>
                    <xdr:rowOff>9525</xdr:rowOff>
                  </from>
                  <to>
                    <xdr:col>10</xdr:col>
                    <xdr:colOff>219075</xdr:colOff>
                    <xdr:row>43</xdr:row>
                    <xdr:rowOff>171450</xdr:rowOff>
                  </to>
                </anchor>
              </controlPr>
            </control>
          </mc:Choice>
        </mc:AlternateContent>
        <mc:AlternateContent xmlns:mc="http://schemas.openxmlformats.org/markup-compatibility/2006">
          <mc:Choice Requires="x14">
            <control shapeId="1077" r:id="rId115" name="Check Box 53">
              <controlPr locked="0" defaultSize="0" autoFill="0" autoLine="0" autoPict="0">
                <anchor moveWithCells="1">
                  <from>
                    <xdr:col>10</xdr:col>
                    <xdr:colOff>19050</xdr:colOff>
                    <xdr:row>59</xdr:row>
                    <xdr:rowOff>9525</xdr:rowOff>
                  </from>
                  <to>
                    <xdr:col>10</xdr:col>
                    <xdr:colOff>219075</xdr:colOff>
                    <xdr:row>59</xdr:row>
                    <xdr:rowOff>171450</xdr:rowOff>
                  </to>
                </anchor>
              </controlPr>
            </control>
          </mc:Choice>
        </mc:AlternateContent>
        <mc:AlternateContent xmlns:mc="http://schemas.openxmlformats.org/markup-compatibility/2006">
          <mc:Choice Requires="x14">
            <control shapeId="1078" r:id="rId116" name="Check Box 54">
              <controlPr locked="0" defaultSize="0" autoFill="0" autoLine="0" autoPict="0">
                <anchor moveWithCells="1">
                  <from>
                    <xdr:col>10</xdr:col>
                    <xdr:colOff>19050</xdr:colOff>
                    <xdr:row>61</xdr:row>
                    <xdr:rowOff>9525</xdr:rowOff>
                  </from>
                  <to>
                    <xdr:col>10</xdr:col>
                    <xdr:colOff>219075</xdr:colOff>
                    <xdr:row>61</xdr:row>
                    <xdr:rowOff>171450</xdr:rowOff>
                  </to>
                </anchor>
              </controlPr>
            </control>
          </mc:Choice>
        </mc:AlternateContent>
        <mc:AlternateContent xmlns:mc="http://schemas.openxmlformats.org/markup-compatibility/2006">
          <mc:Choice Requires="x14">
            <control shapeId="1079" r:id="rId117" name="Check Box 55">
              <controlPr locked="0" defaultSize="0" autoFill="0" autoLine="0" autoPict="0">
                <anchor moveWithCells="1">
                  <from>
                    <xdr:col>10</xdr:col>
                    <xdr:colOff>19050</xdr:colOff>
                    <xdr:row>63</xdr:row>
                    <xdr:rowOff>9525</xdr:rowOff>
                  </from>
                  <to>
                    <xdr:col>10</xdr:col>
                    <xdr:colOff>219075</xdr:colOff>
                    <xdr:row>63</xdr:row>
                    <xdr:rowOff>171450</xdr:rowOff>
                  </to>
                </anchor>
              </controlPr>
            </control>
          </mc:Choice>
        </mc:AlternateContent>
        <mc:AlternateContent xmlns:mc="http://schemas.openxmlformats.org/markup-compatibility/2006">
          <mc:Choice Requires="x14">
            <control shapeId="1080" r:id="rId118" name="Check Box 56">
              <controlPr locked="0" defaultSize="0" autoFill="0" autoLine="0" autoPict="0">
                <anchor moveWithCells="1">
                  <from>
                    <xdr:col>10</xdr:col>
                    <xdr:colOff>19050</xdr:colOff>
                    <xdr:row>64</xdr:row>
                    <xdr:rowOff>9525</xdr:rowOff>
                  </from>
                  <to>
                    <xdr:col>10</xdr:col>
                    <xdr:colOff>219075</xdr:colOff>
                    <xdr:row>64</xdr:row>
                    <xdr:rowOff>171450</xdr:rowOff>
                  </to>
                </anchor>
              </controlPr>
            </control>
          </mc:Choice>
        </mc:AlternateContent>
        <mc:AlternateContent xmlns:mc="http://schemas.openxmlformats.org/markup-compatibility/2006">
          <mc:Choice Requires="x14">
            <control shapeId="1081" r:id="rId119" name="Check Box 57">
              <controlPr locked="0" defaultSize="0" autoFill="0" autoLine="0" autoPict="0">
                <anchor moveWithCells="1">
                  <from>
                    <xdr:col>10</xdr:col>
                    <xdr:colOff>19050</xdr:colOff>
                    <xdr:row>66</xdr:row>
                    <xdr:rowOff>9525</xdr:rowOff>
                  </from>
                  <to>
                    <xdr:col>10</xdr:col>
                    <xdr:colOff>219075</xdr:colOff>
                    <xdr:row>66</xdr:row>
                    <xdr:rowOff>171450</xdr:rowOff>
                  </to>
                </anchor>
              </controlPr>
            </control>
          </mc:Choice>
        </mc:AlternateContent>
        <mc:AlternateContent xmlns:mc="http://schemas.openxmlformats.org/markup-compatibility/2006">
          <mc:Choice Requires="x14">
            <control shapeId="1082" r:id="rId120" name="Check Box 58">
              <controlPr locked="0" defaultSize="0" autoFill="0" autoLine="0" autoPict="0">
                <anchor moveWithCells="1">
                  <from>
                    <xdr:col>10</xdr:col>
                    <xdr:colOff>19050</xdr:colOff>
                    <xdr:row>68</xdr:row>
                    <xdr:rowOff>9525</xdr:rowOff>
                  </from>
                  <to>
                    <xdr:col>10</xdr:col>
                    <xdr:colOff>219075</xdr:colOff>
                    <xdr:row>68</xdr:row>
                    <xdr:rowOff>171450</xdr:rowOff>
                  </to>
                </anchor>
              </controlPr>
            </control>
          </mc:Choice>
        </mc:AlternateContent>
        <mc:AlternateContent xmlns:mc="http://schemas.openxmlformats.org/markup-compatibility/2006">
          <mc:Choice Requires="x14">
            <control shapeId="1083" r:id="rId121" name="Check Box 59">
              <controlPr locked="0" defaultSize="0" autoFill="0" autoLine="0" autoPict="0">
                <anchor moveWithCells="1">
                  <from>
                    <xdr:col>10</xdr:col>
                    <xdr:colOff>19050</xdr:colOff>
                    <xdr:row>70</xdr:row>
                    <xdr:rowOff>9525</xdr:rowOff>
                  </from>
                  <to>
                    <xdr:col>10</xdr:col>
                    <xdr:colOff>219075</xdr:colOff>
                    <xdr:row>70</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U11" sqref="U11"/>
    </sheetView>
  </sheetViews>
  <sheetFormatPr defaultRowHeight="18.75" x14ac:dyDescent="0.4"/>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04" customWidth="1"/>
    <col min="11" max="11" width="9" style="145" customWidth="1"/>
    <col min="12" max="12" width="4.875" style="139" customWidth="1"/>
    <col min="13" max="13" width="9" style="197"/>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02" t="s">
        <v>168</v>
      </c>
      <c r="K2" s="140" t="s">
        <v>169</v>
      </c>
      <c r="L2" s="197"/>
    </row>
    <row r="5" spans="1:15" s="145" customFormat="1" ht="18.75" x14ac:dyDescent="0.4">
      <c r="A5" s="199"/>
      <c r="B5" s="137"/>
      <c r="C5" s="137"/>
      <c r="D5" s="142"/>
      <c r="E5" s="143"/>
      <c r="F5" s="144"/>
      <c r="G5" s="203"/>
      <c r="H5" s="142"/>
      <c r="I5" s="142"/>
      <c r="J5" s="297" t="s">
        <v>170</v>
      </c>
      <c r="L5" s="139"/>
      <c r="M5" s="197"/>
      <c r="N5" s="139"/>
      <c r="O5" s="139"/>
    </row>
  </sheetData>
  <autoFilter ref="A2:K2"/>
  <mergeCells count="1">
    <mergeCell ref="C1:K1"/>
  </mergeCells>
  <phoneticPr fontId="1"/>
  <hyperlinks>
    <hyperlink ref="J5"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7"/>
  <sheetViews>
    <sheetView view="pageBreakPreview" zoomScaleNormal="90" zoomScaleSheetLayoutView="100" workbookViewId="0">
      <selection activeCell="J7" sqref="J7"/>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11" customWidth="1"/>
    <col min="11" max="11" width="9" style="145" customWidth="1"/>
    <col min="12" max="12" width="4.875" style="139" customWidth="1"/>
    <col min="13" max="13" width="9" style="198"/>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06" t="s">
        <v>168</v>
      </c>
      <c r="K2" s="140" t="s">
        <v>169</v>
      </c>
      <c r="L2" s="198"/>
    </row>
    <row r="3" spans="1:15" s="152" customFormat="1" ht="34.5" customHeight="1" x14ac:dyDescent="0.15">
      <c r="A3" s="210" t="s">
        <v>210</v>
      </c>
      <c r="B3" s="153"/>
      <c r="C3" s="146"/>
      <c r="D3" s="147">
        <v>2201</v>
      </c>
      <c r="E3" s="148" t="str">
        <f t="shared" ref="E3:E4" si="0">HYPERLINK(O3,N3)</f>
        <v>機械製図の基本原則と幾何公差・
最大実体公差方式の実務への応用</v>
      </c>
      <c r="F3" s="207" t="s">
        <v>211</v>
      </c>
      <c r="G3" s="208" t="s">
        <v>171</v>
      </c>
      <c r="H3" s="147">
        <v>10</v>
      </c>
      <c r="I3" s="147">
        <v>2</v>
      </c>
      <c r="J3" s="155">
        <v>6000</v>
      </c>
      <c r="K3" s="149"/>
      <c r="L3" s="154"/>
      <c r="M3" s="150"/>
      <c r="N3" s="209" t="s">
        <v>212</v>
      </c>
      <c r="O3" s="151" t="str">
        <f t="shared" ref="O3:O4" si="1">"https://www.uitec.jeed.go.jp/training/2022/"&amp;D3&amp;".pdf"</f>
        <v>https://www.uitec.jeed.go.jp/training/2022/2201.pdf</v>
      </c>
    </row>
    <row r="4" spans="1:15" s="152" customFormat="1" ht="34.5" customHeight="1" x14ac:dyDescent="0.15">
      <c r="A4" s="210" t="s">
        <v>210</v>
      </c>
      <c r="B4" s="153"/>
      <c r="C4" s="146"/>
      <c r="D4" s="147">
        <v>2202</v>
      </c>
      <c r="E4" s="148" t="str">
        <f t="shared" si="0"/>
        <v>ものづくりのための機械製図実践編
（組立図と部品図基礎）</v>
      </c>
      <c r="F4" s="207" t="s">
        <v>213</v>
      </c>
      <c r="G4" s="208" t="s">
        <v>171</v>
      </c>
      <c r="H4" s="147">
        <v>10</v>
      </c>
      <c r="I4" s="147">
        <v>3</v>
      </c>
      <c r="J4" s="155">
        <v>9000</v>
      </c>
      <c r="K4" s="149"/>
      <c r="L4" s="154"/>
      <c r="M4" s="150"/>
      <c r="N4" s="209" t="s">
        <v>214</v>
      </c>
      <c r="O4" s="151" t="str">
        <f t="shared" si="1"/>
        <v>https://www.uitec.jeed.go.jp/training/2022/2202.pdf</v>
      </c>
    </row>
    <row r="7" spans="1:15" s="145" customFormat="1" ht="18.75" x14ac:dyDescent="0.4">
      <c r="A7" s="199"/>
      <c r="B7" s="137"/>
      <c r="C7" s="137"/>
      <c r="D7" s="142"/>
      <c r="E7" s="143"/>
      <c r="F7" s="144"/>
      <c r="G7" s="203"/>
      <c r="H7" s="142"/>
      <c r="I7" s="142"/>
      <c r="J7" s="297" t="s">
        <v>170</v>
      </c>
      <c r="L7" s="139"/>
      <c r="M7" s="198"/>
      <c r="N7" s="139"/>
      <c r="O7" s="139"/>
    </row>
  </sheetData>
  <autoFilter ref="A2:K4"/>
  <mergeCells count="1">
    <mergeCell ref="C1:K1"/>
  </mergeCells>
  <phoneticPr fontId="1"/>
  <hyperlinks>
    <hyperlink ref="J7"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1"/>
  <sheetViews>
    <sheetView view="pageBreakPreview" zoomScaleNormal="90" zoomScaleSheetLayoutView="100" workbookViewId="0">
      <selection activeCell="J11" sqref="J11"/>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14" customWidth="1"/>
    <col min="11" max="11" width="9" style="145" customWidth="1"/>
    <col min="12" max="12" width="4.875" style="139" customWidth="1"/>
    <col min="13" max="13" width="9" style="205"/>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13" t="s">
        <v>168</v>
      </c>
      <c r="K2" s="140" t="s">
        <v>169</v>
      </c>
      <c r="L2" s="205"/>
    </row>
    <row r="3" spans="1:15" s="152" customFormat="1" ht="35.1" customHeight="1" x14ac:dyDescent="0.15">
      <c r="A3" s="210" t="s">
        <v>217</v>
      </c>
      <c r="B3" s="153"/>
      <c r="C3" s="146"/>
      <c r="D3" s="147">
        <v>4201</v>
      </c>
      <c r="E3" s="148" t="str">
        <f t="shared" ref="E3:E8" si="0">HYPERLINK(O3,N3)</f>
        <v>リレーシーケンスによる電動機制御</v>
      </c>
      <c r="F3" s="207" t="s">
        <v>218</v>
      </c>
      <c r="G3" s="208" t="s">
        <v>171</v>
      </c>
      <c r="H3" s="147">
        <v>10</v>
      </c>
      <c r="I3" s="147">
        <v>2</v>
      </c>
      <c r="J3" s="155">
        <v>10000</v>
      </c>
      <c r="K3" s="149"/>
      <c r="L3" s="156"/>
      <c r="M3" s="150"/>
      <c r="N3" s="209" t="s">
        <v>219</v>
      </c>
      <c r="O3" s="151" t="str">
        <f t="shared" ref="O3:O8" si="1">"https://www.uitec.jeed.go.jp/training/2022/"&amp;D3&amp;".pdf"</f>
        <v>https://www.uitec.jeed.go.jp/training/2022/4201.pdf</v>
      </c>
    </row>
    <row r="4" spans="1:15" s="152" customFormat="1" ht="35.1" customHeight="1" x14ac:dyDescent="0.15">
      <c r="A4" s="210" t="s">
        <v>217</v>
      </c>
      <c r="B4" s="153"/>
      <c r="C4" s="146"/>
      <c r="D4" s="147">
        <v>4202</v>
      </c>
      <c r="E4" s="148" t="str">
        <f t="shared" si="0"/>
        <v>シーケンス制御の基礎（有接点編）</v>
      </c>
      <c r="F4" s="207" t="s">
        <v>220</v>
      </c>
      <c r="G4" s="208" t="s">
        <v>171</v>
      </c>
      <c r="H4" s="147">
        <v>10</v>
      </c>
      <c r="I4" s="147">
        <v>2</v>
      </c>
      <c r="J4" s="155">
        <v>6000</v>
      </c>
      <c r="K4" s="149"/>
      <c r="L4" s="156"/>
      <c r="M4" s="150"/>
      <c r="N4" s="209" t="s">
        <v>221</v>
      </c>
      <c r="O4" s="151" t="str">
        <f t="shared" si="1"/>
        <v>https://www.uitec.jeed.go.jp/training/2022/4202.pdf</v>
      </c>
    </row>
    <row r="5" spans="1:15" s="152" customFormat="1" ht="35.1" customHeight="1" x14ac:dyDescent="0.15">
      <c r="A5" s="210" t="s">
        <v>217</v>
      </c>
      <c r="B5" s="153"/>
      <c r="C5" s="146"/>
      <c r="D5" s="147">
        <v>4203</v>
      </c>
      <c r="E5" s="148" t="str">
        <f t="shared" si="0"/>
        <v>シーケンス制御の基礎（PLC編）</v>
      </c>
      <c r="F5" s="207" t="s">
        <v>222</v>
      </c>
      <c r="G5" s="208" t="s">
        <v>171</v>
      </c>
      <c r="H5" s="147">
        <v>10</v>
      </c>
      <c r="I5" s="147">
        <v>2</v>
      </c>
      <c r="J5" s="155">
        <v>6000</v>
      </c>
      <c r="K5" s="149"/>
      <c r="L5" s="156"/>
      <c r="M5" s="150"/>
      <c r="N5" s="209" t="s">
        <v>223</v>
      </c>
      <c r="O5" s="151" t="str">
        <f t="shared" si="1"/>
        <v>https://www.uitec.jeed.go.jp/training/2022/4203.pdf</v>
      </c>
    </row>
    <row r="6" spans="1:15" s="152" customFormat="1" ht="35.1" customHeight="1" x14ac:dyDescent="0.15">
      <c r="A6" s="210" t="s">
        <v>217</v>
      </c>
      <c r="B6" s="153"/>
      <c r="C6" s="146"/>
      <c r="D6" s="147">
        <v>4204</v>
      </c>
      <c r="E6" s="148" t="str">
        <f t="shared" si="0"/>
        <v>配線から学ぶPLC制御技術</v>
      </c>
      <c r="F6" s="207" t="s">
        <v>224</v>
      </c>
      <c r="G6" s="208" t="s">
        <v>171</v>
      </c>
      <c r="H6" s="147">
        <v>10</v>
      </c>
      <c r="I6" s="147">
        <v>2</v>
      </c>
      <c r="J6" s="155">
        <v>10000</v>
      </c>
      <c r="K6" s="149"/>
      <c r="L6" s="156"/>
      <c r="M6" s="150"/>
      <c r="N6" s="209" t="s">
        <v>172</v>
      </c>
      <c r="O6" s="151" t="str">
        <f t="shared" si="1"/>
        <v>https://www.uitec.jeed.go.jp/training/2022/4204.pdf</v>
      </c>
    </row>
    <row r="7" spans="1:15" s="152" customFormat="1" ht="35.1" customHeight="1" x14ac:dyDescent="0.15">
      <c r="A7" s="210" t="s">
        <v>217</v>
      </c>
      <c r="B7" s="153"/>
      <c r="C7" s="146"/>
      <c r="D7" s="147">
        <v>4205</v>
      </c>
      <c r="E7" s="148" t="str">
        <f t="shared" si="0"/>
        <v>センサ利用技術</v>
      </c>
      <c r="F7" s="207" t="s">
        <v>216</v>
      </c>
      <c r="G7" s="208" t="s">
        <v>171</v>
      </c>
      <c r="H7" s="147">
        <v>10</v>
      </c>
      <c r="I7" s="147">
        <v>2</v>
      </c>
      <c r="J7" s="155" t="s">
        <v>215</v>
      </c>
      <c r="K7" s="149"/>
      <c r="L7" s="156"/>
      <c r="M7" s="150"/>
      <c r="N7" s="209" t="s">
        <v>225</v>
      </c>
      <c r="O7" s="151" t="str">
        <f t="shared" si="1"/>
        <v>https://www.uitec.jeed.go.jp/training/2022/4205.pdf</v>
      </c>
    </row>
    <row r="8" spans="1:15" s="152" customFormat="1" ht="35.1" customHeight="1" x14ac:dyDescent="0.15">
      <c r="A8" s="210" t="s">
        <v>217</v>
      </c>
      <c r="B8" s="153"/>
      <c r="C8" s="146"/>
      <c r="D8" s="158">
        <v>4206</v>
      </c>
      <c r="E8" s="148" t="str">
        <f t="shared" si="0"/>
        <v>ビジョン（画像）センサを活用した
FA制御の実際</v>
      </c>
      <c r="F8" s="207" t="s">
        <v>226</v>
      </c>
      <c r="G8" s="208" t="s">
        <v>171</v>
      </c>
      <c r="H8" s="159">
        <v>10</v>
      </c>
      <c r="I8" s="147">
        <v>2</v>
      </c>
      <c r="J8" s="155" t="s">
        <v>215</v>
      </c>
      <c r="K8" s="149"/>
      <c r="L8" s="156"/>
      <c r="M8" s="150"/>
      <c r="N8" s="209" t="s">
        <v>227</v>
      </c>
      <c r="O8" s="151" t="str">
        <f t="shared" si="1"/>
        <v>https://www.uitec.jeed.go.jp/training/2022/4206.pdf</v>
      </c>
    </row>
    <row r="11" spans="1:15" s="145" customFormat="1" ht="18.75" x14ac:dyDescent="0.4">
      <c r="A11" s="199"/>
      <c r="B11" s="137"/>
      <c r="C11" s="137"/>
      <c r="D11" s="142"/>
      <c r="E11" s="143"/>
      <c r="F11" s="144"/>
      <c r="G11" s="203"/>
      <c r="H11" s="142"/>
      <c r="I11" s="142"/>
      <c r="J11" s="297" t="s">
        <v>170</v>
      </c>
      <c r="L11" s="139"/>
      <c r="M11" s="205"/>
      <c r="N11" s="139"/>
      <c r="O11" s="139"/>
    </row>
  </sheetData>
  <autoFilter ref="A2:K8"/>
  <mergeCells count="1">
    <mergeCell ref="C1:K1"/>
  </mergeCells>
  <phoneticPr fontId="1"/>
  <hyperlinks>
    <hyperlink ref="J11"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10"/>
  <sheetViews>
    <sheetView view="pageBreakPreview" zoomScaleNormal="90" zoomScaleSheetLayoutView="100" workbookViewId="0">
      <selection activeCell="J10" sqref="J10"/>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18" customWidth="1"/>
    <col min="11" max="11" width="9" style="145" customWidth="1"/>
    <col min="12" max="12" width="4.875" style="139" customWidth="1"/>
    <col min="13" max="13" width="9" style="212"/>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16" t="s">
        <v>168</v>
      </c>
      <c r="K2" s="140" t="s">
        <v>169</v>
      </c>
      <c r="L2" s="212"/>
    </row>
    <row r="3" spans="1:15" ht="35.1" customHeight="1" x14ac:dyDescent="0.15">
      <c r="A3" s="210" t="s">
        <v>210</v>
      </c>
      <c r="B3" s="153"/>
      <c r="C3" s="160"/>
      <c r="D3" s="158">
        <v>2301</v>
      </c>
      <c r="E3" s="148" t="str">
        <f t="shared" ref="E3:E7" si="0">HYPERLINK(O3,N3)</f>
        <v>マイコンを用いたメカトロニクス教材開発</v>
      </c>
      <c r="F3" s="207" t="s">
        <v>228</v>
      </c>
      <c r="G3" s="208" t="s">
        <v>171</v>
      </c>
      <c r="H3" s="147">
        <v>10</v>
      </c>
      <c r="I3" s="147">
        <v>2</v>
      </c>
      <c r="J3" s="155">
        <v>6000</v>
      </c>
      <c r="K3" s="149"/>
      <c r="L3" s="212"/>
      <c r="N3" s="209" t="s">
        <v>229</v>
      </c>
      <c r="O3" s="151" t="str">
        <f t="shared" ref="O3:O7" si="1">"https://www.uitec.jeed.go.jp/training/2022/"&amp;D3&amp;".pdf"</f>
        <v>https://www.uitec.jeed.go.jp/training/2022/2301.pdf</v>
      </c>
    </row>
    <row r="4" spans="1:15" s="152" customFormat="1" ht="35.1" customHeight="1" x14ac:dyDescent="0.15">
      <c r="A4" s="210" t="s">
        <v>210</v>
      </c>
      <c r="B4" s="153"/>
      <c r="C4" s="160"/>
      <c r="D4" s="158">
        <v>2302</v>
      </c>
      <c r="E4" s="148" t="str">
        <f t="shared" si="0"/>
        <v>メカトロニクス技術の基礎</v>
      </c>
      <c r="F4" s="207" t="s">
        <v>230</v>
      </c>
      <c r="G4" s="217" t="s">
        <v>171</v>
      </c>
      <c r="H4" s="159">
        <v>10</v>
      </c>
      <c r="I4" s="147">
        <v>3</v>
      </c>
      <c r="J4" s="155">
        <v>8500</v>
      </c>
      <c r="K4" s="149"/>
      <c r="L4" s="150"/>
      <c r="M4" s="150"/>
      <c r="N4" s="209" t="s">
        <v>173</v>
      </c>
      <c r="O4" s="151" t="str">
        <f t="shared" si="1"/>
        <v>https://www.uitec.jeed.go.jp/training/2022/2302.pdf</v>
      </c>
    </row>
    <row r="5" spans="1:15" s="152" customFormat="1" ht="35.1" customHeight="1" x14ac:dyDescent="0.15">
      <c r="A5" s="210" t="s">
        <v>210</v>
      </c>
      <c r="B5" s="153"/>
      <c r="C5" s="146"/>
      <c r="D5" s="158">
        <v>2303</v>
      </c>
      <c r="E5" s="148" t="str">
        <f t="shared" si="0"/>
        <v>メカトロニクス技術の応用</v>
      </c>
      <c r="F5" s="207" t="s">
        <v>231</v>
      </c>
      <c r="G5" s="208" t="s">
        <v>171</v>
      </c>
      <c r="H5" s="159">
        <v>10</v>
      </c>
      <c r="I5" s="147">
        <v>2</v>
      </c>
      <c r="J5" s="155">
        <v>6000</v>
      </c>
      <c r="K5" s="149"/>
      <c r="L5" s="150"/>
      <c r="M5" s="150"/>
      <c r="N5" s="209" t="s">
        <v>232</v>
      </c>
      <c r="O5" s="151" t="str">
        <f t="shared" si="1"/>
        <v>https://www.uitec.jeed.go.jp/training/2022/2303.pdf</v>
      </c>
    </row>
    <row r="6" spans="1:15" ht="35.1" customHeight="1" x14ac:dyDescent="0.15">
      <c r="A6" s="210" t="s">
        <v>210</v>
      </c>
      <c r="B6" s="153"/>
      <c r="C6" s="146"/>
      <c r="D6" s="158">
        <v>2304</v>
      </c>
      <c r="E6" s="148" t="str">
        <f t="shared" si="0"/>
        <v>メカトロニクス技術に必要な
電子回路の基礎</v>
      </c>
      <c r="F6" s="207" t="s">
        <v>233</v>
      </c>
      <c r="G6" s="208" t="s">
        <v>171</v>
      </c>
      <c r="H6" s="159">
        <v>10</v>
      </c>
      <c r="I6" s="147">
        <v>3</v>
      </c>
      <c r="J6" s="155">
        <v>8500</v>
      </c>
      <c r="K6" s="149"/>
      <c r="L6" s="212"/>
      <c r="N6" s="209" t="s">
        <v>234</v>
      </c>
      <c r="O6" s="151" t="str">
        <f t="shared" si="1"/>
        <v>https://www.uitec.jeed.go.jp/training/2022/2304.pdf</v>
      </c>
    </row>
    <row r="7" spans="1:15" ht="35.1" customHeight="1" x14ac:dyDescent="0.15">
      <c r="A7" s="210" t="s">
        <v>210</v>
      </c>
      <c r="B7" s="153"/>
      <c r="C7" s="146"/>
      <c r="D7" s="158">
        <v>2305</v>
      </c>
      <c r="E7" s="148" t="str">
        <f t="shared" si="0"/>
        <v>ARMマイコンを用いたメカトロ技術
（簡易ロボットの設計製作）</v>
      </c>
      <c r="F7" s="207" t="s">
        <v>235</v>
      </c>
      <c r="G7" s="208" t="s">
        <v>171</v>
      </c>
      <c r="H7" s="159">
        <v>10</v>
      </c>
      <c r="I7" s="147">
        <v>3</v>
      </c>
      <c r="J7" s="155">
        <v>8500</v>
      </c>
      <c r="K7" s="149"/>
      <c r="L7" s="212"/>
      <c r="N7" s="209" t="s">
        <v>236</v>
      </c>
      <c r="O7" s="151" t="str">
        <f t="shared" si="1"/>
        <v>https://www.uitec.jeed.go.jp/training/2022/2305.pdf</v>
      </c>
    </row>
    <row r="10" spans="1:15" s="145" customFormat="1" ht="18.75" x14ac:dyDescent="0.4">
      <c r="A10" s="199"/>
      <c r="B10" s="137"/>
      <c r="C10" s="137"/>
      <c r="D10" s="142"/>
      <c r="E10" s="143"/>
      <c r="F10" s="144"/>
      <c r="G10" s="203"/>
      <c r="H10" s="142"/>
      <c r="I10" s="142"/>
      <c r="J10" s="297" t="s">
        <v>170</v>
      </c>
      <c r="L10" s="139"/>
      <c r="M10" s="212"/>
      <c r="N10" s="139"/>
      <c r="O10" s="139"/>
    </row>
  </sheetData>
  <autoFilter ref="A2:K7"/>
  <mergeCells count="1">
    <mergeCell ref="C1:K1"/>
  </mergeCells>
  <phoneticPr fontId="1"/>
  <hyperlinks>
    <hyperlink ref="J10"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7"/>
  <sheetViews>
    <sheetView view="pageBreakPreview" zoomScaleNormal="90" zoomScaleSheetLayoutView="100" workbookViewId="0">
      <selection activeCell="J7" sqref="J7"/>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21" customWidth="1"/>
    <col min="11" max="11" width="9" style="145" customWidth="1"/>
    <col min="12" max="12" width="4.875" style="139" customWidth="1"/>
    <col min="13" max="13" width="9" style="215"/>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20" t="s">
        <v>168</v>
      </c>
      <c r="K2" s="140" t="s">
        <v>169</v>
      </c>
      <c r="L2" s="215"/>
    </row>
    <row r="3" spans="1:15" s="152" customFormat="1" ht="35.1" customHeight="1" x14ac:dyDescent="0.15">
      <c r="A3" s="210" t="s">
        <v>210</v>
      </c>
      <c r="B3" s="153"/>
      <c r="C3" s="146"/>
      <c r="D3" s="158">
        <v>2307</v>
      </c>
      <c r="E3" s="148" t="str">
        <f t="shared" ref="E3:E4" si="0">HYPERLINK(O3,N3)</f>
        <v>空気圧回路の基礎技術</v>
      </c>
      <c r="F3" s="207" t="s">
        <v>237</v>
      </c>
      <c r="G3" s="217" t="s">
        <v>171</v>
      </c>
      <c r="H3" s="159">
        <v>10</v>
      </c>
      <c r="I3" s="147">
        <v>2</v>
      </c>
      <c r="J3" s="155">
        <v>6000</v>
      </c>
      <c r="K3" s="149"/>
      <c r="L3" s="150"/>
      <c r="M3" s="150"/>
      <c r="N3" s="209" t="s">
        <v>174</v>
      </c>
      <c r="O3" s="151" t="str">
        <f t="shared" ref="O3:O4" si="1">"https://www.uitec.jeed.go.jp/training/2022/"&amp;D3&amp;".pdf"</f>
        <v>https://www.uitec.jeed.go.jp/training/2022/2307.pdf</v>
      </c>
    </row>
    <row r="4" spans="1:15" s="152" customFormat="1" ht="35.1" customHeight="1" x14ac:dyDescent="0.15">
      <c r="A4" s="210" t="s">
        <v>210</v>
      </c>
      <c r="B4" s="153"/>
      <c r="C4" s="157"/>
      <c r="D4" s="158">
        <v>2308</v>
      </c>
      <c r="E4" s="148" t="str">
        <f t="shared" si="0"/>
        <v>空気圧回路の電気制御技術</v>
      </c>
      <c r="F4" s="207" t="s">
        <v>238</v>
      </c>
      <c r="G4" s="208" t="s">
        <v>171</v>
      </c>
      <c r="H4" s="147">
        <v>10</v>
      </c>
      <c r="I4" s="147">
        <v>2</v>
      </c>
      <c r="J4" s="155">
        <v>6000</v>
      </c>
      <c r="K4" s="149"/>
      <c r="L4" s="150"/>
      <c r="M4" s="150"/>
      <c r="N4" s="209" t="s">
        <v>239</v>
      </c>
      <c r="O4" s="151" t="str">
        <f t="shared" si="1"/>
        <v>https://www.uitec.jeed.go.jp/training/2022/2308.pdf</v>
      </c>
    </row>
    <row r="7" spans="1:15" s="145" customFormat="1" ht="18.75" x14ac:dyDescent="0.4">
      <c r="A7" s="199"/>
      <c r="B7" s="137"/>
      <c r="C7" s="137"/>
      <c r="D7" s="142"/>
      <c r="E7" s="143"/>
      <c r="F7" s="144"/>
      <c r="G7" s="203"/>
      <c r="H7" s="142"/>
      <c r="I7" s="142"/>
      <c r="J7" s="297" t="s">
        <v>170</v>
      </c>
      <c r="L7" s="139"/>
      <c r="M7" s="215"/>
      <c r="N7" s="139"/>
      <c r="O7" s="139"/>
    </row>
  </sheetData>
  <autoFilter ref="A2:K4"/>
  <mergeCells count="1">
    <mergeCell ref="C1:K1"/>
  </mergeCells>
  <phoneticPr fontId="1"/>
  <hyperlinks>
    <hyperlink ref="J7"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O11"/>
  <sheetViews>
    <sheetView view="pageBreakPreview" zoomScaleNormal="90" zoomScaleSheetLayoutView="100" workbookViewId="0">
      <selection activeCell="J11" sqref="J11"/>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24" customWidth="1"/>
    <col min="11" max="11" width="9" style="145" customWidth="1"/>
    <col min="12" max="12" width="4.875" style="139" customWidth="1"/>
    <col min="13" max="13" width="9" style="219"/>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23" t="s">
        <v>168</v>
      </c>
      <c r="K2" s="140" t="s">
        <v>169</v>
      </c>
      <c r="L2" s="219"/>
    </row>
    <row r="3" spans="1:15" s="152" customFormat="1" ht="35.1" customHeight="1" x14ac:dyDescent="0.15">
      <c r="A3" s="210" t="s">
        <v>217</v>
      </c>
      <c r="B3" s="153"/>
      <c r="C3" s="146"/>
      <c r="D3" s="147">
        <v>4301</v>
      </c>
      <c r="E3" s="148" t="str">
        <f t="shared" ref="E3:E8" si="0">HYPERLINK(O3,N3)</f>
        <v>ブラシレスDCモータの設計・製作技術</v>
      </c>
      <c r="F3" s="207" t="s">
        <v>241</v>
      </c>
      <c r="G3" s="208" t="s">
        <v>171</v>
      </c>
      <c r="H3" s="147">
        <v>8</v>
      </c>
      <c r="I3" s="147">
        <v>2</v>
      </c>
      <c r="J3" s="155">
        <v>6000</v>
      </c>
      <c r="K3" s="149"/>
      <c r="L3" s="156"/>
      <c r="M3" s="150"/>
      <c r="N3" s="209" t="s">
        <v>242</v>
      </c>
      <c r="O3" s="151" t="str">
        <f t="shared" ref="O3:O8" si="1">"https://www.uitec.jeed.go.jp/training/2022/"&amp;D3&amp;".pdf"</f>
        <v>https://www.uitec.jeed.go.jp/training/2022/4301.pdf</v>
      </c>
    </row>
    <row r="4" spans="1:15" s="152" customFormat="1" ht="35.1" customHeight="1" x14ac:dyDescent="0.15">
      <c r="A4" s="210" t="s">
        <v>217</v>
      </c>
      <c r="B4" s="153"/>
      <c r="C4" s="146" t="s">
        <v>193</v>
      </c>
      <c r="D4" s="147">
        <v>4302</v>
      </c>
      <c r="E4" s="148" t="str">
        <f t="shared" si="0"/>
        <v>PLCラダープログラミングの定石</v>
      </c>
      <c r="F4" s="207" t="s">
        <v>243</v>
      </c>
      <c r="G4" s="208" t="s">
        <v>171</v>
      </c>
      <c r="H4" s="147">
        <v>10</v>
      </c>
      <c r="I4" s="147">
        <v>2</v>
      </c>
      <c r="J4" s="155">
        <v>6000</v>
      </c>
      <c r="K4" s="149"/>
      <c r="L4" s="156"/>
      <c r="M4" s="150"/>
      <c r="N4" s="209" t="s">
        <v>244</v>
      </c>
      <c r="O4" s="151" t="str">
        <f t="shared" si="1"/>
        <v>https://www.uitec.jeed.go.jp/training/2022/4302.pdf</v>
      </c>
    </row>
    <row r="5" spans="1:15" s="152" customFormat="1" ht="35.1" customHeight="1" x14ac:dyDescent="0.15">
      <c r="A5" s="210" t="s">
        <v>217</v>
      </c>
      <c r="B5" s="153"/>
      <c r="C5" s="157"/>
      <c r="D5" s="147">
        <v>4303</v>
      </c>
      <c r="E5" s="148" t="str">
        <f t="shared" si="0"/>
        <v>機械システムのシーケンス制御技術</v>
      </c>
      <c r="F5" s="207" t="s">
        <v>245</v>
      </c>
      <c r="G5" s="208" t="s">
        <v>171</v>
      </c>
      <c r="H5" s="147">
        <v>10</v>
      </c>
      <c r="I5" s="147">
        <v>2</v>
      </c>
      <c r="J5" s="155">
        <v>6000</v>
      </c>
      <c r="K5" s="149"/>
      <c r="L5" s="156"/>
      <c r="M5" s="150"/>
      <c r="N5" s="209" t="s">
        <v>246</v>
      </c>
      <c r="O5" s="151" t="str">
        <f t="shared" si="1"/>
        <v>https://www.uitec.jeed.go.jp/training/2022/4303.pdf</v>
      </c>
    </row>
    <row r="6" spans="1:15" s="152" customFormat="1" ht="35.1" customHeight="1" x14ac:dyDescent="0.15">
      <c r="A6" s="210" t="s">
        <v>217</v>
      </c>
      <c r="B6" s="153"/>
      <c r="C6" s="146"/>
      <c r="D6" s="147">
        <v>4405</v>
      </c>
      <c r="E6" s="148" t="str">
        <f t="shared" si="0"/>
        <v>実践電気機器（変圧器）</v>
      </c>
      <c r="F6" s="207" t="s">
        <v>240</v>
      </c>
      <c r="G6" s="208" t="s">
        <v>171</v>
      </c>
      <c r="H6" s="147">
        <v>8</v>
      </c>
      <c r="I6" s="147">
        <v>2</v>
      </c>
      <c r="J6" s="155">
        <v>6000</v>
      </c>
      <c r="K6" s="149"/>
      <c r="L6" s="156"/>
      <c r="M6" s="150"/>
      <c r="N6" s="209" t="s">
        <v>175</v>
      </c>
      <c r="O6" s="151" t="str">
        <f t="shared" si="1"/>
        <v>https://www.uitec.jeed.go.jp/training/2022/4405.pdf</v>
      </c>
    </row>
    <row r="7" spans="1:15" s="152" customFormat="1" ht="35.1" customHeight="1" x14ac:dyDescent="0.15">
      <c r="A7" s="210" t="s">
        <v>217</v>
      </c>
      <c r="B7" s="153"/>
      <c r="C7" s="146"/>
      <c r="D7" s="147">
        <v>4406</v>
      </c>
      <c r="E7" s="148" t="str">
        <f t="shared" si="0"/>
        <v>実践電気機器（交流回転機）</v>
      </c>
      <c r="F7" s="207" t="s">
        <v>247</v>
      </c>
      <c r="G7" s="208" t="s">
        <v>171</v>
      </c>
      <c r="H7" s="147">
        <v>8</v>
      </c>
      <c r="I7" s="147">
        <v>3</v>
      </c>
      <c r="J7" s="155">
        <v>8500</v>
      </c>
      <c r="K7" s="149"/>
      <c r="L7" s="156"/>
      <c r="M7" s="150"/>
      <c r="N7" s="209" t="s">
        <v>176</v>
      </c>
      <c r="O7" s="151" t="str">
        <f t="shared" si="1"/>
        <v>https://www.uitec.jeed.go.jp/training/2022/4406.pdf</v>
      </c>
    </row>
    <row r="8" spans="1:15" s="152" customFormat="1" ht="35.1" customHeight="1" x14ac:dyDescent="0.15">
      <c r="A8" s="210" t="s">
        <v>217</v>
      </c>
      <c r="B8" s="153"/>
      <c r="C8" s="146"/>
      <c r="D8" s="147">
        <v>4407</v>
      </c>
      <c r="E8" s="148" t="str">
        <f t="shared" si="0"/>
        <v>実践電気機器（直流回転機）</v>
      </c>
      <c r="F8" s="207" t="s">
        <v>248</v>
      </c>
      <c r="G8" s="208" t="s">
        <v>171</v>
      </c>
      <c r="H8" s="147">
        <v>8</v>
      </c>
      <c r="I8" s="147">
        <v>3</v>
      </c>
      <c r="J8" s="155">
        <v>8500</v>
      </c>
      <c r="K8" s="149"/>
      <c r="L8" s="156"/>
      <c r="M8" s="150"/>
      <c r="N8" s="209" t="s">
        <v>177</v>
      </c>
      <c r="O8" s="151" t="str">
        <f t="shared" si="1"/>
        <v>https://www.uitec.jeed.go.jp/training/2022/4407.pdf</v>
      </c>
    </row>
    <row r="11" spans="1:15" s="145" customFormat="1" ht="18.75" x14ac:dyDescent="0.4">
      <c r="A11" s="199"/>
      <c r="B11" s="137"/>
      <c r="C11" s="137"/>
      <c r="D11" s="142"/>
      <c r="E11" s="143"/>
      <c r="F11" s="144"/>
      <c r="G11" s="203"/>
      <c r="H11" s="142"/>
      <c r="I11" s="142"/>
      <c r="J11" s="297" t="s">
        <v>170</v>
      </c>
      <c r="L11" s="139"/>
      <c r="M11" s="219"/>
      <c r="N11" s="139"/>
      <c r="O11" s="139"/>
    </row>
  </sheetData>
  <autoFilter ref="A2:K8"/>
  <mergeCells count="1">
    <mergeCell ref="C1:K1"/>
  </mergeCells>
  <phoneticPr fontId="1"/>
  <hyperlinks>
    <hyperlink ref="J11"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7"/>
  <sheetViews>
    <sheetView view="pageBreakPreview" zoomScaleNormal="90" zoomScaleSheetLayoutView="100" workbookViewId="0">
      <selection activeCell="J7" sqref="J7"/>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27" customWidth="1"/>
    <col min="11" max="11" width="9" style="145" customWidth="1"/>
    <col min="12" max="12" width="4.875" style="139" customWidth="1"/>
    <col min="13" max="13" width="9" style="222"/>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26" t="s">
        <v>168</v>
      </c>
      <c r="K2" s="140" t="s">
        <v>169</v>
      </c>
      <c r="L2" s="222"/>
    </row>
    <row r="3" spans="1:15" s="152" customFormat="1" ht="35.1" customHeight="1" x14ac:dyDescent="0.15">
      <c r="A3" s="210" t="s">
        <v>217</v>
      </c>
      <c r="B3" s="153"/>
      <c r="C3" s="146"/>
      <c r="D3" s="147">
        <v>4401</v>
      </c>
      <c r="E3" s="148" t="str">
        <f t="shared" ref="E3:E4" si="0">HYPERLINK(O3,N3)</f>
        <v>配電盤・制御盤組立技能・技術</v>
      </c>
      <c r="F3" s="217" t="s">
        <v>249</v>
      </c>
      <c r="G3" s="208" t="s">
        <v>171</v>
      </c>
      <c r="H3" s="147">
        <v>10</v>
      </c>
      <c r="I3" s="147">
        <v>5</v>
      </c>
      <c r="J3" s="155">
        <v>24500</v>
      </c>
      <c r="K3" s="149"/>
      <c r="L3" s="156"/>
      <c r="M3" s="150"/>
      <c r="N3" s="209" t="s">
        <v>178</v>
      </c>
      <c r="O3" s="151" t="str">
        <f t="shared" ref="O3:O4" si="1">"https://www.uitec.jeed.go.jp/training/2022/"&amp;D3&amp;".pdf"</f>
        <v>https://www.uitec.jeed.go.jp/training/2022/4401.pdf</v>
      </c>
    </row>
    <row r="4" spans="1:15" s="152" customFormat="1" ht="35.1" customHeight="1" x14ac:dyDescent="0.15">
      <c r="A4" s="210" t="s">
        <v>217</v>
      </c>
      <c r="B4" s="153"/>
      <c r="C4" s="146"/>
      <c r="D4" s="147">
        <v>4403</v>
      </c>
      <c r="E4" s="148" t="str">
        <f t="shared" si="0"/>
        <v>配電盤・制御盤－指導技術編－</v>
      </c>
      <c r="F4" s="207" t="s">
        <v>250</v>
      </c>
      <c r="G4" s="208" t="s">
        <v>171</v>
      </c>
      <c r="H4" s="147">
        <v>10</v>
      </c>
      <c r="I4" s="147">
        <v>5</v>
      </c>
      <c r="J4" s="155">
        <v>24500</v>
      </c>
      <c r="K4" s="149"/>
      <c r="L4" s="156"/>
      <c r="M4" s="150"/>
      <c r="N4" s="209" t="s">
        <v>179</v>
      </c>
      <c r="O4" s="151" t="str">
        <f t="shared" si="1"/>
        <v>https://www.uitec.jeed.go.jp/training/2022/4403.pdf</v>
      </c>
    </row>
    <row r="7" spans="1:15" s="145" customFormat="1" ht="18.75" x14ac:dyDescent="0.4">
      <c r="A7" s="199"/>
      <c r="B7" s="137"/>
      <c r="C7" s="137"/>
      <c r="D7" s="142"/>
      <c r="E7" s="143"/>
      <c r="F7" s="144"/>
      <c r="G7" s="203"/>
      <c r="H7" s="142"/>
      <c r="I7" s="142"/>
      <c r="J7" s="297" t="s">
        <v>170</v>
      </c>
      <c r="L7" s="139"/>
      <c r="M7" s="222"/>
      <c r="N7" s="139"/>
      <c r="O7" s="139"/>
    </row>
  </sheetData>
  <autoFilter ref="A2:K4"/>
  <mergeCells count="1">
    <mergeCell ref="C1:K1"/>
  </mergeCells>
  <phoneticPr fontId="1"/>
  <hyperlinks>
    <hyperlink ref="J7"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9"/>
  <sheetViews>
    <sheetView view="pageBreakPreview" zoomScaleNormal="90" zoomScaleSheetLayoutView="100" workbookViewId="0">
      <selection activeCell="J9" sqref="J9"/>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30" customWidth="1"/>
    <col min="11" max="11" width="9" style="145" customWidth="1"/>
    <col min="12" max="12" width="4.875" style="139" customWidth="1"/>
    <col min="13" max="13" width="9" style="225"/>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29" t="s">
        <v>168</v>
      </c>
      <c r="K2" s="140" t="s">
        <v>169</v>
      </c>
      <c r="L2" s="225"/>
    </row>
    <row r="3" spans="1:15" s="152" customFormat="1" ht="35.1" customHeight="1" x14ac:dyDescent="0.15">
      <c r="A3" s="210" t="s">
        <v>217</v>
      </c>
      <c r="B3" s="153"/>
      <c r="C3" s="146"/>
      <c r="D3" s="147">
        <v>4405</v>
      </c>
      <c r="E3" s="148" t="str">
        <f t="shared" ref="E3:E6" si="0">HYPERLINK(O3,N3)</f>
        <v>実践電気機器（変圧器）</v>
      </c>
      <c r="F3" s="207" t="s">
        <v>240</v>
      </c>
      <c r="G3" s="208" t="s">
        <v>171</v>
      </c>
      <c r="H3" s="147">
        <v>8</v>
      </c>
      <c r="I3" s="147">
        <v>2</v>
      </c>
      <c r="J3" s="155">
        <v>6000</v>
      </c>
      <c r="K3" s="149"/>
      <c r="L3" s="156"/>
      <c r="M3" s="150"/>
      <c r="N3" s="209" t="s">
        <v>175</v>
      </c>
      <c r="O3" s="151" t="str">
        <f t="shared" ref="O3:O6" si="1">"https://www.uitec.jeed.go.jp/training/2022/"&amp;D3&amp;".pdf"</f>
        <v>https://www.uitec.jeed.go.jp/training/2022/4405.pdf</v>
      </c>
    </row>
    <row r="4" spans="1:15" s="152" customFormat="1" ht="35.1" customHeight="1" x14ac:dyDescent="0.15">
      <c r="A4" s="210" t="s">
        <v>217</v>
      </c>
      <c r="B4" s="153"/>
      <c r="C4" s="146"/>
      <c r="D4" s="147">
        <v>4406</v>
      </c>
      <c r="E4" s="148" t="str">
        <f t="shared" si="0"/>
        <v>実践電気機器（交流回転機）</v>
      </c>
      <c r="F4" s="207" t="s">
        <v>247</v>
      </c>
      <c r="G4" s="208" t="s">
        <v>171</v>
      </c>
      <c r="H4" s="147">
        <v>8</v>
      </c>
      <c r="I4" s="147">
        <v>3</v>
      </c>
      <c r="J4" s="155">
        <v>8500</v>
      </c>
      <c r="K4" s="149"/>
      <c r="L4" s="156"/>
      <c r="M4" s="150"/>
      <c r="N4" s="209" t="s">
        <v>176</v>
      </c>
      <c r="O4" s="151" t="str">
        <f t="shared" si="1"/>
        <v>https://www.uitec.jeed.go.jp/training/2022/4406.pdf</v>
      </c>
    </row>
    <row r="5" spans="1:15" s="152" customFormat="1" ht="35.1" customHeight="1" x14ac:dyDescent="0.15">
      <c r="A5" s="210" t="s">
        <v>217</v>
      </c>
      <c r="B5" s="153"/>
      <c r="C5" s="146"/>
      <c r="D5" s="147">
        <v>4407</v>
      </c>
      <c r="E5" s="148" t="str">
        <f t="shared" si="0"/>
        <v>実践電気機器（直流回転機）</v>
      </c>
      <c r="F5" s="207" t="s">
        <v>248</v>
      </c>
      <c r="G5" s="208" t="s">
        <v>171</v>
      </c>
      <c r="H5" s="147">
        <v>8</v>
      </c>
      <c r="I5" s="147">
        <v>3</v>
      </c>
      <c r="J5" s="155">
        <v>8500</v>
      </c>
      <c r="K5" s="149"/>
      <c r="L5" s="156"/>
      <c r="M5" s="150"/>
      <c r="N5" s="209" t="s">
        <v>177</v>
      </c>
      <c r="O5" s="151" t="str">
        <f t="shared" si="1"/>
        <v>https://www.uitec.jeed.go.jp/training/2022/4407.pdf</v>
      </c>
    </row>
    <row r="6" spans="1:15" s="152" customFormat="1" ht="35.1" customHeight="1" x14ac:dyDescent="0.15">
      <c r="A6" s="210" t="s">
        <v>217</v>
      </c>
      <c r="B6" s="153"/>
      <c r="C6" s="146"/>
      <c r="D6" s="147">
        <v>4408</v>
      </c>
      <c r="E6" s="148" t="str">
        <f t="shared" si="0"/>
        <v>大地抵抗率の計測と接地設計</v>
      </c>
      <c r="F6" s="217" t="s">
        <v>237</v>
      </c>
      <c r="G6" s="208" t="s">
        <v>171</v>
      </c>
      <c r="H6" s="147">
        <v>10</v>
      </c>
      <c r="I6" s="147">
        <v>2</v>
      </c>
      <c r="J6" s="155">
        <v>6000</v>
      </c>
      <c r="K6" s="149"/>
      <c r="L6" s="156"/>
      <c r="M6" s="150"/>
      <c r="N6" s="209" t="s">
        <v>180</v>
      </c>
      <c r="O6" s="151" t="str">
        <f t="shared" si="1"/>
        <v>https://www.uitec.jeed.go.jp/training/2022/4408.pdf</v>
      </c>
    </row>
    <row r="9" spans="1:15" s="145" customFormat="1" ht="18.75" x14ac:dyDescent="0.4">
      <c r="A9" s="199"/>
      <c r="B9" s="137"/>
      <c r="C9" s="137"/>
      <c r="D9" s="142"/>
      <c r="E9" s="143"/>
      <c r="F9" s="144"/>
      <c r="G9" s="203"/>
      <c r="H9" s="142"/>
      <c r="I9" s="142"/>
      <c r="J9" s="297" t="s">
        <v>170</v>
      </c>
      <c r="L9" s="139"/>
      <c r="M9" s="225"/>
      <c r="N9" s="139"/>
      <c r="O9" s="139"/>
    </row>
  </sheetData>
  <autoFilter ref="A2:K6"/>
  <mergeCells count="1">
    <mergeCell ref="C1:K1"/>
  </mergeCells>
  <phoneticPr fontId="1"/>
  <hyperlinks>
    <hyperlink ref="J9"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9"/>
  <sheetViews>
    <sheetView view="pageBreakPreview" zoomScaleNormal="90" zoomScaleSheetLayoutView="100" workbookViewId="0">
      <selection activeCell="J9" sqref="J9"/>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33" customWidth="1"/>
    <col min="11" max="11" width="9" style="145" customWidth="1"/>
    <col min="12" max="12" width="4.875" style="139" customWidth="1"/>
    <col min="13" max="13" width="9" style="228"/>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32" t="s">
        <v>168</v>
      </c>
      <c r="K2" s="140" t="s">
        <v>169</v>
      </c>
      <c r="L2" s="228"/>
    </row>
    <row r="3" spans="1:15" s="152" customFormat="1" ht="35.1" customHeight="1" x14ac:dyDescent="0.15">
      <c r="A3" s="210" t="s">
        <v>217</v>
      </c>
      <c r="B3" s="153"/>
      <c r="C3" s="146"/>
      <c r="D3" s="147">
        <v>4409</v>
      </c>
      <c r="E3" s="148" t="str">
        <f t="shared" ref="E3:E6" si="0">HYPERLINK(O3,N3)</f>
        <v>太陽電池の基礎技術
(独立型太陽光発電システム)</v>
      </c>
      <c r="F3" s="217" t="s">
        <v>251</v>
      </c>
      <c r="G3" s="208" t="s">
        <v>171</v>
      </c>
      <c r="H3" s="147">
        <v>10</v>
      </c>
      <c r="I3" s="147">
        <v>2</v>
      </c>
      <c r="J3" s="155">
        <v>6000</v>
      </c>
      <c r="K3" s="149"/>
      <c r="L3" s="156"/>
      <c r="M3" s="150"/>
      <c r="N3" s="209" t="s">
        <v>252</v>
      </c>
      <c r="O3" s="151" t="str">
        <f t="shared" ref="O3:O6" si="1">"https://www.uitec.jeed.go.jp/training/2022/"&amp;D3&amp;".pdf"</f>
        <v>https://www.uitec.jeed.go.jp/training/2022/4409.pdf</v>
      </c>
    </row>
    <row r="4" spans="1:15" s="152" customFormat="1" ht="35.1" customHeight="1" x14ac:dyDescent="0.15">
      <c r="A4" s="210" t="s">
        <v>217</v>
      </c>
      <c r="B4" s="153"/>
      <c r="C4" s="146"/>
      <c r="D4" s="147">
        <v>4410</v>
      </c>
      <c r="E4" s="148" t="str">
        <f t="shared" si="0"/>
        <v>環境・エネルギー有効利用技術</v>
      </c>
      <c r="F4" s="207" t="s">
        <v>253</v>
      </c>
      <c r="G4" s="208" t="s">
        <v>171</v>
      </c>
      <c r="H4" s="147">
        <v>20</v>
      </c>
      <c r="I4" s="147">
        <v>4</v>
      </c>
      <c r="J4" s="155">
        <v>11500</v>
      </c>
      <c r="K4" s="149"/>
      <c r="L4" s="156"/>
      <c r="M4" s="150"/>
      <c r="N4" s="209" t="s">
        <v>254</v>
      </c>
      <c r="O4" s="151" t="str">
        <f t="shared" si="1"/>
        <v>https://www.uitec.jeed.go.jp/training/2022/4410.pdf</v>
      </c>
    </row>
    <row r="5" spans="1:15" s="152" customFormat="1" ht="35.1" customHeight="1" x14ac:dyDescent="0.15">
      <c r="A5" s="210" t="s">
        <v>217</v>
      </c>
      <c r="B5" s="153"/>
      <c r="C5" s="157"/>
      <c r="D5" s="147">
        <v>4412</v>
      </c>
      <c r="E5" s="148" t="str">
        <f t="shared" si="0"/>
        <v>二次電池の利用技術</v>
      </c>
      <c r="F5" s="207" t="s">
        <v>255</v>
      </c>
      <c r="G5" s="208" t="s">
        <v>171</v>
      </c>
      <c r="H5" s="147">
        <v>10</v>
      </c>
      <c r="I5" s="147">
        <v>2</v>
      </c>
      <c r="J5" s="155">
        <v>6000</v>
      </c>
      <c r="K5" s="149"/>
      <c r="L5" s="156"/>
      <c r="M5" s="150"/>
      <c r="N5" s="209" t="s">
        <v>181</v>
      </c>
      <c r="O5" s="151" t="str">
        <f t="shared" si="1"/>
        <v>https://www.uitec.jeed.go.jp/training/2022/4412.pdf</v>
      </c>
    </row>
    <row r="6" spans="1:15" s="152" customFormat="1" ht="35.1" customHeight="1" x14ac:dyDescent="0.15">
      <c r="A6" s="210" t="s">
        <v>217</v>
      </c>
      <c r="B6" s="153"/>
      <c r="C6" s="146"/>
      <c r="D6" s="147">
        <v>4413</v>
      </c>
      <c r="E6" s="148" t="str">
        <f t="shared" si="0"/>
        <v>燃料電池の基礎</v>
      </c>
      <c r="F6" s="207" t="s">
        <v>256</v>
      </c>
      <c r="G6" s="208" t="s">
        <v>171</v>
      </c>
      <c r="H6" s="147">
        <v>10</v>
      </c>
      <c r="I6" s="147">
        <v>2</v>
      </c>
      <c r="J6" s="155">
        <v>6000</v>
      </c>
      <c r="K6" s="149"/>
      <c r="L6" s="156"/>
      <c r="M6" s="150"/>
      <c r="N6" s="209" t="s">
        <v>257</v>
      </c>
      <c r="O6" s="151" t="str">
        <f t="shared" si="1"/>
        <v>https://www.uitec.jeed.go.jp/training/2022/4413.pdf</v>
      </c>
    </row>
    <row r="9" spans="1:15" s="145" customFormat="1" ht="18.75" x14ac:dyDescent="0.4">
      <c r="A9" s="199"/>
      <c r="B9" s="137"/>
      <c r="C9" s="137"/>
      <c r="D9" s="142"/>
      <c r="E9" s="143"/>
      <c r="F9" s="144"/>
      <c r="G9" s="203"/>
      <c r="H9" s="142"/>
      <c r="I9" s="142"/>
      <c r="J9" s="297" t="s">
        <v>170</v>
      </c>
      <c r="L9" s="139"/>
      <c r="M9" s="228"/>
      <c r="N9" s="139"/>
      <c r="O9" s="139"/>
    </row>
  </sheetData>
  <autoFilter ref="A2:K6"/>
  <mergeCells count="1">
    <mergeCell ref="C1:K1"/>
  </mergeCells>
  <phoneticPr fontId="1"/>
  <hyperlinks>
    <hyperlink ref="J9"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36" customWidth="1"/>
    <col min="11" max="11" width="9" style="145" customWidth="1"/>
    <col min="12" max="12" width="4.875" style="139" customWidth="1"/>
    <col min="13" max="13" width="9" style="231"/>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35" t="s">
        <v>168</v>
      </c>
      <c r="K2" s="140" t="s">
        <v>169</v>
      </c>
      <c r="L2" s="231"/>
    </row>
    <row r="5" spans="1:15" s="145" customFormat="1" ht="18.75" x14ac:dyDescent="0.4">
      <c r="A5" s="199"/>
      <c r="B5" s="137"/>
      <c r="C5" s="137"/>
      <c r="D5" s="142"/>
      <c r="E5" s="143"/>
      <c r="F5" s="144"/>
      <c r="G5" s="203"/>
      <c r="H5" s="142"/>
      <c r="I5" s="142"/>
      <c r="J5" s="297" t="s">
        <v>170</v>
      </c>
      <c r="L5" s="139"/>
      <c r="M5" s="231"/>
      <c r="N5" s="139"/>
      <c r="O5" s="139"/>
    </row>
  </sheetData>
  <autoFilter ref="A2:K2"/>
  <mergeCells count="1">
    <mergeCell ref="C1:K1"/>
  </mergeCells>
  <phoneticPr fontId="1"/>
  <hyperlinks>
    <hyperlink ref="J5"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8"/>
  <sheetViews>
    <sheetView view="pageBreakPreview" zoomScaleNormal="90" zoomScaleSheetLayoutView="100" workbookViewId="0">
      <selection activeCell="J8" sqref="J8"/>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39" customWidth="1"/>
    <col min="11" max="11" width="9" style="145" customWidth="1"/>
    <col min="12" max="12" width="4.875" style="139" customWidth="1"/>
    <col min="13" max="13" width="9" style="234"/>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38" t="s">
        <v>168</v>
      </c>
      <c r="K2" s="140" t="s">
        <v>169</v>
      </c>
      <c r="L2" s="234"/>
    </row>
    <row r="3" spans="1:15" s="152" customFormat="1" ht="35.1" customHeight="1" x14ac:dyDescent="0.15">
      <c r="A3" s="210" t="s">
        <v>259</v>
      </c>
      <c r="B3" s="153"/>
      <c r="C3" s="157"/>
      <c r="D3" s="147">
        <v>5401</v>
      </c>
      <c r="E3" s="148" t="str">
        <f t="shared" ref="E3:E5" si="0">HYPERLINK(O3,N3)</f>
        <v>ルータとスイッチによるネットワーキング</v>
      </c>
      <c r="F3" s="207" t="s">
        <v>258</v>
      </c>
      <c r="G3" s="208" t="s">
        <v>171</v>
      </c>
      <c r="H3" s="147">
        <v>6</v>
      </c>
      <c r="I3" s="147">
        <v>4</v>
      </c>
      <c r="J3" s="155">
        <v>11500</v>
      </c>
      <c r="K3" s="149"/>
      <c r="L3" s="156"/>
      <c r="M3" s="150"/>
      <c r="N3" s="209" t="s">
        <v>260</v>
      </c>
      <c r="O3" s="151" t="str">
        <f t="shared" ref="O3:O5" si="1">"https://www.uitec.jeed.go.jp/training/2022/"&amp;D3&amp;".pdf"</f>
        <v>https://www.uitec.jeed.go.jp/training/2022/5401.pdf</v>
      </c>
    </row>
    <row r="4" spans="1:15" s="152" customFormat="1" ht="35.1" customHeight="1" x14ac:dyDescent="0.15">
      <c r="A4" s="210" t="s">
        <v>259</v>
      </c>
      <c r="B4" s="153"/>
      <c r="C4" s="157"/>
      <c r="D4" s="147">
        <v>5403</v>
      </c>
      <c r="E4" s="148" t="str">
        <f t="shared" si="0"/>
        <v>Ｌｉｎｕｘシステム管理</v>
      </c>
      <c r="F4" s="207" t="s">
        <v>261</v>
      </c>
      <c r="G4" s="208" t="s">
        <v>171</v>
      </c>
      <c r="H4" s="147">
        <v>10</v>
      </c>
      <c r="I4" s="147">
        <v>2</v>
      </c>
      <c r="J4" s="155">
        <v>6000</v>
      </c>
      <c r="K4" s="149"/>
      <c r="L4" s="156"/>
      <c r="M4" s="150"/>
      <c r="N4" s="209" t="s">
        <v>182</v>
      </c>
      <c r="O4" s="151" t="str">
        <f t="shared" si="1"/>
        <v>https://www.uitec.jeed.go.jp/training/2022/5403.pdf</v>
      </c>
    </row>
    <row r="5" spans="1:15" s="152" customFormat="1" ht="35.1" customHeight="1" x14ac:dyDescent="0.15">
      <c r="A5" s="210" t="s">
        <v>259</v>
      </c>
      <c r="B5" s="153"/>
      <c r="C5" s="146"/>
      <c r="D5" s="147">
        <v>5404</v>
      </c>
      <c r="E5" s="148" t="str">
        <f t="shared" si="0"/>
        <v>Ｌｉｎｕｘによるインターネットサーバ構築
技術</v>
      </c>
      <c r="F5" s="207" t="s">
        <v>262</v>
      </c>
      <c r="G5" s="208" t="s">
        <v>171</v>
      </c>
      <c r="H5" s="147">
        <v>10</v>
      </c>
      <c r="I5" s="147">
        <v>3</v>
      </c>
      <c r="J5" s="155">
        <v>8500</v>
      </c>
      <c r="K5" s="149"/>
      <c r="L5" s="156"/>
      <c r="M5" s="150"/>
      <c r="N5" s="209" t="s">
        <v>263</v>
      </c>
      <c r="O5" s="151" t="str">
        <f t="shared" si="1"/>
        <v>https://www.uitec.jeed.go.jp/training/2022/5404.pdf</v>
      </c>
    </row>
    <row r="8" spans="1:15" s="145" customFormat="1" ht="18.75" x14ac:dyDescent="0.4">
      <c r="A8" s="199"/>
      <c r="B8" s="137"/>
      <c r="C8" s="137"/>
      <c r="D8" s="142"/>
      <c r="E8" s="143"/>
      <c r="F8" s="144"/>
      <c r="G8" s="203"/>
      <c r="H8" s="142"/>
      <c r="I8" s="142"/>
      <c r="J8" s="297" t="s">
        <v>170</v>
      </c>
      <c r="L8" s="139"/>
      <c r="M8" s="234"/>
      <c r="N8" s="139"/>
      <c r="O8" s="139"/>
    </row>
  </sheetData>
  <autoFilter ref="A2:K5"/>
  <mergeCells count="1">
    <mergeCell ref="C1:K1"/>
  </mergeCells>
  <phoneticPr fontId="1"/>
  <hyperlinks>
    <hyperlink ref="J8"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O10"/>
  <sheetViews>
    <sheetView view="pageBreakPreview" zoomScaleNormal="90" zoomScaleSheetLayoutView="100" workbookViewId="0">
      <selection activeCell="J10" sqref="J10"/>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42" customWidth="1"/>
    <col min="11" max="11" width="9" style="145" customWidth="1"/>
    <col min="12" max="12" width="4.875" style="139" customWidth="1"/>
    <col min="13" max="13" width="9" style="237"/>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41" t="s">
        <v>168</v>
      </c>
      <c r="K2" s="140" t="s">
        <v>169</v>
      </c>
      <c r="L2" s="237"/>
    </row>
    <row r="3" spans="1:15" s="152" customFormat="1" ht="35.1" customHeight="1" x14ac:dyDescent="0.15">
      <c r="A3" s="210" t="s">
        <v>217</v>
      </c>
      <c r="B3" s="153"/>
      <c r="C3" s="146"/>
      <c r="D3" s="147">
        <v>4401</v>
      </c>
      <c r="E3" s="148" t="str">
        <f t="shared" ref="E3:E7" si="0">HYPERLINK(O3,N3)</f>
        <v>配電盤・制御盤組立技能・技術</v>
      </c>
      <c r="F3" s="217" t="s">
        <v>249</v>
      </c>
      <c r="G3" s="208" t="s">
        <v>171</v>
      </c>
      <c r="H3" s="147">
        <v>10</v>
      </c>
      <c r="I3" s="147">
        <v>5</v>
      </c>
      <c r="J3" s="155">
        <v>24500</v>
      </c>
      <c r="K3" s="149"/>
      <c r="L3" s="156"/>
      <c r="M3" s="150"/>
      <c r="N3" s="209" t="s">
        <v>178</v>
      </c>
      <c r="O3" s="151" t="str">
        <f t="shared" ref="O3:O7" si="1">"https://www.uitec.jeed.go.jp/training/2022/"&amp;D3&amp;".pdf"</f>
        <v>https://www.uitec.jeed.go.jp/training/2022/4401.pdf</v>
      </c>
    </row>
    <row r="4" spans="1:15" s="152" customFormat="1" ht="35.1" customHeight="1" x14ac:dyDescent="0.15">
      <c r="A4" s="210" t="s">
        <v>217</v>
      </c>
      <c r="B4" s="153"/>
      <c r="C4" s="146"/>
      <c r="D4" s="147">
        <v>4403</v>
      </c>
      <c r="E4" s="148" t="str">
        <f t="shared" si="0"/>
        <v>配電盤・制御盤－指導技術編－</v>
      </c>
      <c r="F4" s="207" t="s">
        <v>250</v>
      </c>
      <c r="G4" s="208" t="s">
        <v>171</v>
      </c>
      <c r="H4" s="147">
        <v>10</v>
      </c>
      <c r="I4" s="147">
        <v>5</v>
      </c>
      <c r="J4" s="155">
        <v>24500</v>
      </c>
      <c r="K4" s="149"/>
      <c r="L4" s="156"/>
      <c r="M4" s="150"/>
      <c r="N4" s="209" t="s">
        <v>179</v>
      </c>
      <c r="O4" s="151" t="str">
        <f t="shared" si="1"/>
        <v>https://www.uitec.jeed.go.jp/training/2022/4403.pdf</v>
      </c>
    </row>
    <row r="5" spans="1:15" s="152" customFormat="1" ht="35.1" customHeight="1" x14ac:dyDescent="0.15">
      <c r="A5" s="210" t="s">
        <v>217</v>
      </c>
      <c r="B5" s="153"/>
      <c r="C5" s="146"/>
      <c r="D5" s="147">
        <v>4501</v>
      </c>
      <c r="E5" s="148" t="str">
        <f t="shared" si="0"/>
        <v>太陽光発電用パワーコンディショナの基礎</v>
      </c>
      <c r="F5" s="207" t="s">
        <v>265</v>
      </c>
      <c r="G5" s="208" t="s">
        <v>171</v>
      </c>
      <c r="H5" s="147">
        <v>10</v>
      </c>
      <c r="I5" s="147">
        <v>2</v>
      </c>
      <c r="J5" s="155">
        <v>6000</v>
      </c>
      <c r="K5" s="149"/>
      <c r="L5" s="156"/>
      <c r="M5" s="150"/>
      <c r="N5" s="209" t="s">
        <v>266</v>
      </c>
      <c r="O5" s="151" t="str">
        <f t="shared" si="1"/>
        <v>https://www.uitec.jeed.go.jp/training/2022/4501.pdf</v>
      </c>
    </row>
    <row r="6" spans="1:15" s="152" customFormat="1" ht="35.1" customHeight="1" x14ac:dyDescent="0.15">
      <c r="A6" s="210" t="s">
        <v>217</v>
      </c>
      <c r="B6" s="153"/>
      <c r="C6" s="146"/>
      <c r="D6" s="147">
        <v>4502</v>
      </c>
      <c r="E6" s="148" t="str">
        <f t="shared" si="0"/>
        <v>太陽光発電用系統連系インバータ技術</v>
      </c>
      <c r="F6" s="207" t="s">
        <v>267</v>
      </c>
      <c r="G6" s="208" t="s">
        <v>171</v>
      </c>
      <c r="H6" s="147">
        <v>10</v>
      </c>
      <c r="I6" s="147">
        <v>3</v>
      </c>
      <c r="J6" s="155">
        <v>8500</v>
      </c>
      <c r="K6" s="149"/>
      <c r="L6" s="156"/>
      <c r="M6" s="150"/>
      <c r="N6" s="209" t="s">
        <v>268</v>
      </c>
      <c r="O6" s="151" t="str">
        <f t="shared" si="1"/>
        <v>https://www.uitec.jeed.go.jp/training/2022/4502.pdf</v>
      </c>
    </row>
    <row r="7" spans="1:15" s="152" customFormat="1" ht="35.1" customHeight="1" x14ac:dyDescent="0.15">
      <c r="A7" s="210" t="s">
        <v>217</v>
      </c>
      <c r="B7" s="153"/>
      <c r="C7" s="146"/>
      <c r="D7" s="147">
        <v>4503</v>
      </c>
      <c r="E7" s="148" t="str">
        <f t="shared" si="0"/>
        <v>太陽光発電システムの課題実習指導技術</v>
      </c>
      <c r="F7" s="207" t="s">
        <v>264</v>
      </c>
      <c r="G7" s="208" t="s">
        <v>171</v>
      </c>
      <c r="H7" s="147">
        <v>10</v>
      </c>
      <c r="I7" s="147">
        <v>2</v>
      </c>
      <c r="J7" s="155">
        <v>6000</v>
      </c>
      <c r="K7" s="149"/>
      <c r="L7" s="156"/>
      <c r="M7" s="150"/>
      <c r="N7" s="209" t="s">
        <v>269</v>
      </c>
      <c r="O7" s="151" t="str">
        <f t="shared" si="1"/>
        <v>https://www.uitec.jeed.go.jp/training/2022/4503.pdf</v>
      </c>
    </row>
    <row r="10" spans="1:15" s="145" customFormat="1" ht="18.75" x14ac:dyDescent="0.4">
      <c r="A10" s="199"/>
      <c r="B10" s="137"/>
      <c r="C10" s="137"/>
      <c r="D10" s="142"/>
      <c r="E10" s="143"/>
      <c r="F10" s="144"/>
      <c r="G10" s="203"/>
      <c r="H10" s="142"/>
      <c r="I10" s="142"/>
      <c r="J10" s="297" t="s">
        <v>170</v>
      </c>
      <c r="L10" s="139"/>
      <c r="M10" s="237"/>
      <c r="N10" s="139"/>
      <c r="O10" s="139"/>
    </row>
  </sheetData>
  <autoFilter ref="A2:K7"/>
  <mergeCells count="1">
    <mergeCell ref="C1:K1"/>
  </mergeCells>
  <phoneticPr fontId="1"/>
  <hyperlinks>
    <hyperlink ref="J10"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45" customWidth="1"/>
    <col min="11" max="11" width="9" style="145" customWidth="1"/>
    <col min="12" max="12" width="4.875" style="139" customWidth="1"/>
    <col min="13" max="13" width="9" style="240"/>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44" t="s">
        <v>168</v>
      </c>
      <c r="K2" s="140" t="s">
        <v>169</v>
      </c>
      <c r="L2" s="240"/>
    </row>
    <row r="5" spans="1:15" s="145" customFormat="1" ht="18.75" x14ac:dyDescent="0.4">
      <c r="A5" s="199"/>
      <c r="B5" s="137"/>
      <c r="C5" s="137"/>
      <c r="D5" s="142"/>
      <c r="E5" s="143"/>
      <c r="F5" s="144"/>
      <c r="G5" s="203"/>
      <c r="H5" s="142"/>
      <c r="I5" s="142"/>
      <c r="J5" s="297" t="s">
        <v>170</v>
      </c>
      <c r="L5" s="139"/>
      <c r="M5" s="240"/>
      <c r="N5" s="139"/>
      <c r="O5" s="139"/>
    </row>
  </sheetData>
  <autoFilter ref="A2:K2"/>
  <mergeCells count="1">
    <mergeCell ref="C1:K1"/>
  </mergeCells>
  <phoneticPr fontId="1"/>
  <hyperlinks>
    <hyperlink ref="J5"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48" customWidth="1"/>
    <col min="11" max="11" width="9" style="145" customWidth="1"/>
    <col min="12" max="12" width="4.875" style="139" customWidth="1"/>
    <col min="13" max="13" width="9" style="243"/>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47" t="s">
        <v>168</v>
      </c>
      <c r="K2" s="140" t="s">
        <v>169</v>
      </c>
      <c r="L2" s="243"/>
    </row>
    <row r="5" spans="1:15" s="145" customFormat="1" ht="18.75" x14ac:dyDescent="0.4">
      <c r="A5" s="199"/>
      <c r="B5" s="137"/>
      <c r="C5" s="137"/>
      <c r="D5" s="142"/>
      <c r="E5" s="143"/>
      <c r="F5" s="144"/>
      <c r="G5" s="203"/>
      <c r="H5" s="142"/>
      <c r="I5" s="142"/>
      <c r="J5" s="297" t="s">
        <v>170</v>
      </c>
      <c r="L5" s="139"/>
      <c r="M5" s="243"/>
      <c r="N5" s="139"/>
      <c r="O5" s="139"/>
    </row>
  </sheetData>
  <autoFilter ref="A2:K2"/>
  <mergeCells count="1">
    <mergeCell ref="C1:K1"/>
  </mergeCells>
  <phoneticPr fontId="1"/>
  <hyperlinks>
    <hyperlink ref="J5"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11"/>
  <sheetViews>
    <sheetView view="pageBreakPreview" zoomScaleNormal="90" zoomScaleSheetLayoutView="100" workbookViewId="0">
      <selection activeCell="J11" sqref="J11"/>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51" customWidth="1"/>
    <col min="11" max="11" width="9" style="145" customWidth="1"/>
    <col min="12" max="12" width="4.875" style="139" customWidth="1"/>
    <col min="13" max="13" width="9" style="246"/>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50" t="s">
        <v>168</v>
      </c>
      <c r="K2" s="140" t="s">
        <v>169</v>
      </c>
      <c r="L2" s="246"/>
    </row>
    <row r="3" spans="1:15" s="152" customFormat="1" ht="35.1" customHeight="1" x14ac:dyDescent="0.15">
      <c r="A3" s="210" t="s">
        <v>217</v>
      </c>
      <c r="B3" s="153"/>
      <c r="C3" s="146" t="s">
        <v>193</v>
      </c>
      <c r="D3" s="147">
        <v>4601</v>
      </c>
      <c r="E3" s="148" t="str">
        <f t="shared" ref="E3:E8" si="0">HYPERLINK(O3,N3)</f>
        <v>電気工事施工技術と求められる技能</v>
      </c>
      <c r="F3" s="207" t="s">
        <v>272</v>
      </c>
      <c r="G3" s="208" t="s">
        <v>171</v>
      </c>
      <c r="H3" s="147">
        <v>10</v>
      </c>
      <c r="I3" s="147">
        <v>2</v>
      </c>
      <c r="J3" s="155" t="s">
        <v>215</v>
      </c>
      <c r="K3" s="149"/>
      <c r="L3" s="156"/>
      <c r="M3" s="150"/>
      <c r="N3" s="209" t="s">
        <v>273</v>
      </c>
      <c r="O3" s="151" t="str">
        <f t="shared" ref="O3:O8" si="1">"https://www.uitec.jeed.go.jp/training/2022/"&amp;D3&amp;".pdf"</f>
        <v>https://www.uitec.jeed.go.jp/training/2022/4601.pdf</v>
      </c>
    </row>
    <row r="4" spans="1:15" s="152" customFormat="1" ht="35.1" customHeight="1" x14ac:dyDescent="0.15">
      <c r="A4" s="210" t="s">
        <v>217</v>
      </c>
      <c r="B4" s="153"/>
      <c r="C4" s="146"/>
      <c r="D4" s="147">
        <v>4602</v>
      </c>
      <c r="E4" s="148" t="str">
        <f t="shared" si="0"/>
        <v>電気工事施工技術（木造編）</v>
      </c>
      <c r="F4" s="207" t="s">
        <v>271</v>
      </c>
      <c r="G4" s="208" t="s">
        <v>171</v>
      </c>
      <c r="H4" s="147">
        <v>6</v>
      </c>
      <c r="I4" s="147">
        <v>2</v>
      </c>
      <c r="J4" s="155" t="s">
        <v>215</v>
      </c>
      <c r="K4" s="149"/>
      <c r="L4" s="156"/>
      <c r="M4" s="150"/>
      <c r="N4" s="209" t="s">
        <v>274</v>
      </c>
      <c r="O4" s="151" t="str">
        <f t="shared" si="1"/>
        <v>https://www.uitec.jeed.go.jp/training/2022/4602.pdf</v>
      </c>
    </row>
    <row r="5" spans="1:15" s="152" customFormat="1" ht="35.1" customHeight="1" x14ac:dyDescent="0.15">
      <c r="A5" s="210" t="s">
        <v>217</v>
      </c>
      <c r="B5" s="153"/>
      <c r="C5" s="157"/>
      <c r="D5" s="147">
        <v>4603</v>
      </c>
      <c r="E5" s="148" t="str">
        <f t="shared" si="0"/>
        <v>電気工事施工技術（RC編）</v>
      </c>
      <c r="F5" s="207" t="s">
        <v>275</v>
      </c>
      <c r="G5" s="208" t="s">
        <v>171</v>
      </c>
      <c r="H5" s="147">
        <v>6</v>
      </c>
      <c r="I5" s="147">
        <v>2</v>
      </c>
      <c r="J5" s="155" t="s">
        <v>215</v>
      </c>
      <c r="K5" s="149"/>
      <c r="L5" s="156"/>
      <c r="M5" s="150"/>
      <c r="N5" s="209" t="s">
        <v>183</v>
      </c>
      <c r="O5" s="151" t="str">
        <f t="shared" si="1"/>
        <v>https://www.uitec.jeed.go.jp/training/2022/4603.pdf</v>
      </c>
    </row>
    <row r="6" spans="1:15" s="152" customFormat="1" ht="35.1" customHeight="1" x14ac:dyDescent="0.15">
      <c r="A6" s="210" t="s">
        <v>217</v>
      </c>
      <c r="B6" s="153"/>
      <c r="C6" s="157"/>
      <c r="D6" s="147">
        <v>4604</v>
      </c>
      <c r="E6" s="148" t="str">
        <f t="shared" si="0"/>
        <v>電気工事施工技術（LGS編）</v>
      </c>
      <c r="F6" s="207" t="s">
        <v>276</v>
      </c>
      <c r="G6" s="208" t="s">
        <v>171</v>
      </c>
      <c r="H6" s="147">
        <v>6</v>
      </c>
      <c r="I6" s="147">
        <v>2</v>
      </c>
      <c r="J6" s="155" t="s">
        <v>215</v>
      </c>
      <c r="K6" s="149"/>
      <c r="L6" s="156"/>
      <c r="M6" s="150"/>
      <c r="N6" s="209" t="s">
        <v>184</v>
      </c>
      <c r="O6" s="151" t="str">
        <f t="shared" si="1"/>
        <v>https://www.uitec.jeed.go.jp/training/2022/4604.pdf</v>
      </c>
    </row>
    <row r="7" spans="1:15" s="152" customFormat="1" ht="35.1" customHeight="1" x14ac:dyDescent="0.15">
      <c r="A7" s="210" t="s">
        <v>217</v>
      </c>
      <c r="B7" s="153"/>
      <c r="C7" s="157"/>
      <c r="D7" s="147">
        <v>4605</v>
      </c>
      <c r="E7" s="148" t="str">
        <f t="shared" si="0"/>
        <v>電気設備見積もり積算技術</v>
      </c>
      <c r="F7" s="207" t="s">
        <v>270</v>
      </c>
      <c r="G7" s="208" t="s">
        <v>171</v>
      </c>
      <c r="H7" s="147">
        <v>10</v>
      </c>
      <c r="I7" s="147">
        <v>2</v>
      </c>
      <c r="J7" s="155" t="s">
        <v>215</v>
      </c>
      <c r="K7" s="149"/>
      <c r="L7" s="156"/>
      <c r="M7" s="150"/>
      <c r="N7" s="209" t="s">
        <v>185</v>
      </c>
      <c r="O7" s="151" t="str">
        <f t="shared" si="1"/>
        <v>https://www.uitec.jeed.go.jp/training/2022/4605.pdf</v>
      </c>
    </row>
    <row r="8" spans="1:15" s="152" customFormat="1" ht="35.1" customHeight="1" x14ac:dyDescent="0.15">
      <c r="A8" s="210" t="s">
        <v>217</v>
      </c>
      <c r="B8" s="153"/>
      <c r="C8" s="146"/>
      <c r="D8" s="147">
        <v>4606</v>
      </c>
      <c r="E8" s="148" t="str">
        <f t="shared" si="0"/>
        <v>高電圧発生回路の作製</v>
      </c>
      <c r="F8" s="207" t="s">
        <v>277</v>
      </c>
      <c r="G8" s="208" t="s">
        <v>171</v>
      </c>
      <c r="H8" s="147">
        <v>8</v>
      </c>
      <c r="I8" s="147">
        <v>2</v>
      </c>
      <c r="J8" s="155">
        <v>6000</v>
      </c>
      <c r="K8" s="149"/>
      <c r="L8" s="156"/>
      <c r="M8" s="150"/>
      <c r="N8" s="209" t="s">
        <v>186</v>
      </c>
      <c r="O8" s="151" t="str">
        <f t="shared" si="1"/>
        <v>https://www.uitec.jeed.go.jp/training/2022/4606.pdf</v>
      </c>
    </row>
    <row r="11" spans="1:15" s="145" customFormat="1" ht="18.75" x14ac:dyDescent="0.4">
      <c r="A11" s="199"/>
      <c r="B11" s="137"/>
      <c r="C11" s="137"/>
      <c r="D11" s="142"/>
      <c r="E11" s="143"/>
      <c r="F11" s="144"/>
      <c r="G11" s="203"/>
      <c r="H11" s="142"/>
      <c r="I11" s="142"/>
      <c r="J11" s="297" t="s">
        <v>170</v>
      </c>
      <c r="L11" s="139"/>
      <c r="M11" s="246"/>
      <c r="N11" s="139"/>
      <c r="O11" s="139"/>
    </row>
  </sheetData>
  <autoFilter ref="A2:K8"/>
  <mergeCells count="1">
    <mergeCell ref="C1:K1"/>
  </mergeCells>
  <phoneticPr fontId="1"/>
  <hyperlinks>
    <hyperlink ref="J11"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54" customWidth="1"/>
    <col min="11" max="11" width="9" style="145" customWidth="1"/>
    <col min="12" max="12" width="4.875" style="139" customWidth="1"/>
    <col min="13" max="13" width="9" style="249"/>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53" t="s">
        <v>168</v>
      </c>
      <c r="K2" s="140" t="s">
        <v>169</v>
      </c>
      <c r="L2" s="249"/>
    </row>
    <row r="5" spans="1:15" s="145" customFormat="1" ht="18.75" x14ac:dyDescent="0.4">
      <c r="A5" s="199"/>
      <c r="B5" s="137"/>
      <c r="C5" s="137"/>
      <c r="D5" s="142"/>
      <c r="E5" s="143"/>
      <c r="F5" s="144"/>
      <c r="G5" s="203"/>
      <c r="H5" s="142"/>
      <c r="I5" s="142"/>
      <c r="J5" s="297" t="s">
        <v>170</v>
      </c>
      <c r="L5" s="139"/>
      <c r="M5" s="249"/>
      <c r="N5" s="139"/>
      <c r="O5" s="139"/>
    </row>
  </sheetData>
  <autoFilter ref="A2:K2"/>
  <mergeCells count="1">
    <mergeCell ref="C1:K1"/>
  </mergeCells>
  <phoneticPr fontId="1"/>
  <hyperlinks>
    <hyperlink ref="J5"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57" customWidth="1"/>
    <col min="11" max="11" width="9" style="145" customWidth="1"/>
    <col min="12" max="12" width="4.875" style="139" customWidth="1"/>
    <col min="13" max="13" width="9" style="252"/>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56" t="s">
        <v>168</v>
      </c>
      <c r="K2" s="140" t="s">
        <v>169</v>
      </c>
      <c r="L2" s="252"/>
    </row>
    <row r="5" spans="1:15" s="145" customFormat="1" ht="18.75" x14ac:dyDescent="0.4">
      <c r="A5" s="199"/>
      <c r="B5" s="137"/>
      <c r="C5" s="137"/>
      <c r="D5" s="142"/>
      <c r="E5" s="143"/>
      <c r="F5" s="144"/>
      <c r="G5" s="203"/>
      <c r="H5" s="142"/>
      <c r="I5" s="142"/>
      <c r="J5" s="297" t="s">
        <v>170</v>
      </c>
      <c r="L5" s="139"/>
      <c r="M5" s="252"/>
      <c r="N5" s="139"/>
      <c r="O5" s="139"/>
    </row>
  </sheetData>
  <autoFilter ref="A2:K2"/>
  <mergeCells count="1">
    <mergeCell ref="C1:K1"/>
  </mergeCells>
  <phoneticPr fontId="1"/>
  <hyperlinks>
    <hyperlink ref="J5"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6"/>
  <sheetViews>
    <sheetView view="pageBreakPreview" zoomScaleNormal="90" zoomScaleSheetLayoutView="100" workbookViewId="0">
      <selection activeCell="J6" sqref="J6"/>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60" customWidth="1"/>
    <col min="11" max="11" width="9" style="145" customWidth="1"/>
    <col min="12" max="12" width="4.875" style="139" customWidth="1"/>
    <col min="13" max="13" width="9" style="255"/>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59" t="s">
        <v>168</v>
      </c>
      <c r="K2" s="140" t="s">
        <v>169</v>
      </c>
      <c r="L2" s="255"/>
    </row>
    <row r="3" spans="1:15" s="152" customFormat="1" ht="35.1" customHeight="1" x14ac:dyDescent="0.15">
      <c r="A3" s="210" t="s">
        <v>187</v>
      </c>
      <c r="B3" s="153"/>
      <c r="C3" s="146"/>
      <c r="D3" s="147">
        <v>7201</v>
      </c>
      <c r="E3" s="148" t="str">
        <f t="shared" ref="E3" si="0">HYPERLINK(O3,N3)</f>
        <v>冷凍空調設備（ルームエアコン編）</v>
      </c>
      <c r="F3" s="207" t="s">
        <v>278</v>
      </c>
      <c r="G3" s="208" t="s">
        <v>171</v>
      </c>
      <c r="H3" s="147">
        <v>8</v>
      </c>
      <c r="I3" s="147">
        <v>4</v>
      </c>
      <c r="J3" s="155" t="s">
        <v>215</v>
      </c>
      <c r="K3" s="149"/>
      <c r="L3" s="156"/>
      <c r="M3" s="150"/>
      <c r="N3" s="209" t="s">
        <v>279</v>
      </c>
      <c r="O3" s="151" t="str">
        <f t="shared" ref="O3" si="1">"https://www.uitec.jeed.go.jp/training/2022/"&amp;D3&amp;".pdf"</f>
        <v>https://www.uitec.jeed.go.jp/training/2022/7201.pdf</v>
      </c>
    </row>
    <row r="6" spans="1:15" s="145" customFormat="1" ht="18.75" x14ac:dyDescent="0.4">
      <c r="A6" s="199"/>
      <c r="B6" s="137"/>
      <c r="C6" s="137"/>
      <c r="D6" s="142"/>
      <c r="E6" s="143"/>
      <c r="F6" s="144"/>
      <c r="G6" s="203"/>
      <c r="H6" s="142"/>
      <c r="I6" s="142"/>
      <c r="J6" s="297" t="s">
        <v>170</v>
      </c>
      <c r="L6" s="139"/>
      <c r="M6" s="255"/>
      <c r="N6" s="139"/>
      <c r="O6" s="139"/>
    </row>
  </sheetData>
  <autoFilter ref="A2:K3"/>
  <mergeCells count="1">
    <mergeCell ref="C1:K1"/>
  </mergeCells>
  <phoneticPr fontId="1"/>
  <hyperlinks>
    <hyperlink ref="J6"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O6"/>
  <sheetViews>
    <sheetView view="pageBreakPreview" zoomScaleNormal="90" zoomScaleSheetLayoutView="100" workbookViewId="0">
      <selection activeCell="J6" sqref="J6"/>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66" customWidth="1"/>
    <col min="11" max="11" width="9" style="145" customWidth="1"/>
    <col min="12" max="12" width="4.875" style="139" customWidth="1"/>
    <col min="13" max="13" width="9" style="258"/>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62" t="s">
        <v>168</v>
      </c>
      <c r="K2" s="140" t="s">
        <v>169</v>
      </c>
      <c r="L2" s="258"/>
    </row>
    <row r="3" spans="1:15" s="265" customFormat="1" ht="35.1" customHeight="1" x14ac:dyDescent="0.15">
      <c r="A3" s="210" t="s">
        <v>187</v>
      </c>
      <c r="B3" s="153"/>
      <c r="C3" s="146"/>
      <c r="D3" s="147">
        <v>7212</v>
      </c>
      <c r="E3" s="148" t="str">
        <f t="shared" ref="E3" si="0">HYPERLINK(O3,N3)</f>
        <v>自動火災警報装置の設計・施工・検査技術</v>
      </c>
      <c r="F3" s="207" t="s">
        <v>280</v>
      </c>
      <c r="G3" s="208" t="s">
        <v>171</v>
      </c>
      <c r="H3" s="147">
        <v>12</v>
      </c>
      <c r="I3" s="147">
        <v>5</v>
      </c>
      <c r="J3" s="155" t="s">
        <v>215</v>
      </c>
      <c r="K3" s="149"/>
      <c r="L3" s="263"/>
      <c r="M3" s="264"/>
      <c r="N3" s="209" t="s">
        <v>281</v>
      </c>
      <c r="O3" s="151" t="str">
        <f t="shared" ref="O3" si="1">"https://www.uitec.jeed.go.jp/training/2022/"&amp;D3&amp;".pdf"</f>
        <v>https://www.uitec.jeed.go.jp/training/2022/7212.pdf</v>
      </c>
    </row>
    <row r="6" spans="1:15" s="145" customFormat="1" ht="18.75" x14ac:dyDescent="0.4">
      <c r="A6" s="199"/>
      <c r="B6" s="137"/>
      <c r="C6" s="137"/>
      <c r="D6" s="142"/>
      <c r="E6" s="143"/>
      <c r="F6" s="144"/>
      <c r="G6" s="203"/>
      <c r="H6" s="142"/>
      <c r="I6" s="142"/>
      <c r="J6" s="297" t="s">
        <v>170</v>
      </c>
      <c r="L6" s="139"/>
      <c r="M6" s="258"/>
      <c r="N6" s="139"/>
      <c r="O6" s="139"/>
    </row>
  </sheetData>
  <autoFilter ref="A2:K3"/>
  <mergeCells count="1">
    <mergeCell ref="C1:K1"/>
  </mergeCells>
  <phoneticPr fontId="1"/>
  <hyperlinks>
    <hyperlink ref="J6"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69" customWidth="1"/>
    <col min="11" max="11" width="9" style="145" customWidth="1"/>
    <col min="12" max="12" width="4.875" style="139" customWidth="1"/>
    <col min="13" max="13" width="9" style="261"/>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68" t="s">
        <v>168</v>
      </c>
      <c r="K2" s="140" t="s">
        <v>169</v>
      </c>
      <c r="L2" s="261"/>
    </row>
    <row r="5" spans="1:15" s="145" customFormat="1" ht="18.75" x14ac:dyDescent="0.4">
      <c r="A5" s="199"/>
      <c r="B5" s="137"/>
      <c r="C5" s="137"/>
      <c r="D5" s="142"/>
      <c r="E5" s="143"/>
      <c r="F5" s="144"/>
      <c r="G5" s="203"/>
      <c r="H5" s="142"/>
      <c r="I5" s="142"/>
      <c r="J5" s="297" t="s">
        <v>170</v>
      </c>
      <c r="L5" s="139"/>
      <c r="M5" s="261"/>
      <c r="N5" s="139"/>
      <c r="O5" s="139"/>
    </row>
  </sheetData>
  <autoFilter ref="A2:K2"/>
  <mergeCells count="1">
    <mergeCell ref="C1:K1"/>
  </mergeCells>
  <phoneticPr fontId="1"/>
  <hyperlinks>
    <hyperlink ref="J5"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O9"/>
  <sheetViews>
    <sheetView view="pageBreakPreview" zoomScaleNormal="90" zoomScaleSheetLayoutView="100" workbookViewId="0">
      <selection activeCell="J9" sqref="J9"/>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72" customWidth="1"/>
    <col min="11" max="11" width="9" style="145" customWidth="1"/>
    <col min="12" max="12" width="4.875" style="139" customWidth="1"/>
    <col min="13" max="13" width="9" style="267"/>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71" t="s">
        <v>168</v>
      </c>
      <c r="K2" s="140" t="s">
        <v>169</v>
      </c>
      <c r="L2" s="267"/>
    </row>
    <row r="3" spans="1:15" s="152" customFormat="1" ht="35.1" customHeight="1" x14ac:dyDescent="0.15">
      <c r="A3" s="210" t="s">
        <v>187</v>
      </c>
      <c r="B3" s="153"/>
      <c r="C3" s="146"/>
      <c r="D3" s="147">
        <v>7301</v>
      </c>
      <c r="E3" s="148" t="str">
        <f t="shared" ref="E3:E6" si="0">HYPERLINK(O3,N3)</f>
        <v>振動による機械の状態監視と診断
（一般測定技術編）</v>
      </c>
      <c r="F3" s="207" t="s">
        <v>282</v>
      </c>
      <c r="G3" s="208" t="s">
        <v>171</v>
      </c>
      <c r="H3" s="147">
        <v>10</v>
      </c>
      <c r="I3" s="147">
        <v>2</v>
      </c>
      <c r="J3" s="155">
        <v>10000</v>
      </c>
      <c r="K3" s="149"/>
      <c r="L3" s="156"/>
      <c r="M3" s="150"/>
      <c r="N3" s="209" t="s">
        <v>283</v>
      </c>
      <c r="O3" s="151" t="str">
        <f t="shared" ref="O3:O6" si="1">"https://www.uitec.jeed.go.jp/training/2022/"&amp;D3&amp;".pdf"</f>
        <v>https://www.uitec.jeed.go.jp/training/2022/7301.pdf</v>
      </c>
    </row>
    <row r="4" spans="1:15" s="152" customFormat="1" ht="35.1" customHeight="1" x14ac:dyDescent="0.15">
      <c r="A4" s="210" t="s">
        <v>187</v>
      </c>
      <c r="B4" s="153"/>
      <c r="C4" s="146"/>
      <c r="D4" s="147">
        <v>7302</v>
      </c>
      <c r="E4" s="148" t="str">
        <f t="shared" si="0"/>
        <v>振動による機械の状態監視と診断
（現象解説編）</v>
      </c>
      <c r="F4" s="207" t="s">
        <v>284</v>
      </c>
      <c r="G4" s="208" t="s">
        <v>171</v>
      </c>
      <c r="H4" s="147">
        <v>15</v>
      </c>
      <c r="I4" s="147">
        <v>3</v>
      </c>
      <c r="J4" s="155">
        <v>12500</v>
      </c>
      <c r="K4" s="149"/>
      <c r="L4" s="156"/>
      <c r="M4" s="150"/>
      <c r="N4" s="209" t="s">
        <v>285</v>
      </c>
      <c r="O4" s="151" t="str">
        <f t="shared" si="1"/>
        <v>https://www.uitec.jeed.go.jp/training/2022/7302.pdf</v>
      </c>
    </row>
    <row r="5" spans="1:15" s="152" customFormat="1" ht="35.1" customHeight="1" x14ac:dyDescent="0.15">
      <c r="A5" s="210" t="s">
        <v>187</v>
      </c>
      <c r="B5" s="153"/>
      <c r="C5" s="157"/>
      <c r="D5" s="147">
        <v>7303</v>
      </c>
      <c r="E5" s="148" t="str">
        <f t="shared" si="0"/>
        <v>簡易システム自作による振動解析</v>
      </c>
      <c r="F5" s="207" t="s">
        <v>286</v>
      </c>
      <c r="G5" s="208" t="s">
        <v>171</v>
      </c>
      <c r="H5" s="147">
        <v>10</v>
      </c>
      <c r="I5" s="147">
        <v>3</v>
      </c>
      <c r="J5" s="155">
        <v>14500</v>
      </c>
      <c r="K5" s="149"/>
      <c r="L5" s="156"/>
      <c r="M5" s="150"/>
      <c r="N5" s="209" t="s">
        <v>287</v>
      </c>
      <c r="O5" s="151" t="str">
        <f t="shared" si="1"/>
        <v>https://www.uitec.jeed.go.jp/training/2022/7303.pdf</v>
      </c>
    </row>
    <row r="6" spans="1:15" s="152" customFormat="1" ht="35.1" customHeight="1" x14ac:dyDescent="0.15">
      <c r="A6" s="210" t="s">
        <v>187</v>
      </c>
      <c r="B6" s="153"/>
      <c r="C6" s="146"/>
      <c r="D6" s="147">
        <v>7304</v>
      </c>
      <c r="E6" s="148" t="str">
        <f t="shared" si="0"/>
        <v>FFTの原理と計測活用法</v>
      </c>
      <c r="F6" s="207" t="s">
        <v>288</v>
      </c>
      <c r="G6" s="208" t="s">
        <v>171</v>
      </c>
      <c r="H6" s="147">
        <v>20</v>
      </c>
      <c r="I6" s="147">
        <v>3</v>
      </c>
      <c r="J6" s="155">
        <v>11500</v>
      </c>
      <c r="K6" s="149"/>
      <c r="L6" s="156"/>
      <c r="M6" s="150"/>
      <c r="N6" s="209" t="s">
        <v>289</v>
      </c>
      <c r="O6" s="151" t="str">
        <f t="shared" si="1"/>
        <v>https://www.uitec.jeed.go.jp/training/2022/7304.pdf</v>
      </c>
    </row>
    <row r="9" spans="1:15" s="145" customFormat="1" ht="18.75" x14ac:dyDescent="0.4">
      <c r="A9" s="199"/>
      <c r="B9" s="137"/>
      <c r="C9" s="137"/>
      <c r="D9" s="142"/>
      <c r="E9" s="143"/>
      <c r="F9" s="144"/>
      <c r="G9" s="203"/>
      <c r="H9" s="142"/>
      <c r="I9" s="142"/>
      <c r="J9" s="297" t="s">
        <v>170</v>
      </c>
      <c r="L9" s="139"/>
      <c r="M9" s="267"/>
      <c r="N9" s="139"/>
      <c r="O9" s="139"/>
    </row>
  </sheetData>
  <autoFilter ref="A2:K6"/>
  <mergeCells count="1">
    <mergeCell ref="C1:K1"/>
  </mergeCells>
  <phoneticPr fontId="1"/>
  <hyperlinks>
    <hyperlink ref="J9"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O8"/>
  <sheetViews>
    <sheetView view="pageBreakPreview" zoomScaleNormal="90" zoomScaleSheetLayoutView="100" workbookViewId="0">
      <selection activeCell="J8" sqref="J8"/>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75" customWidth="1"/>
    <col min="11" max="11" width="9" style="145" customWidth="1"/>
    <col min="12" max="12" width="4.875" style="139" customWidth="1"/>
    <col min="13" max="13" width="9" style="270"/>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74" t="s">
        <v>168</v>
      </c>
      <c r="K2" s="140" t="s">
        <v>169</v>
      </c>
      <c r="L2" s="270"/>
    </row>
    <row r="3" spans="1:15" s="152" customFormat="1" ht="34.5" customHeight="1" x14ac:dyDescent="0.15">
      <c r="A3" s="210" t="s">
        <v>187</v>
      </c>
      <c r="B3" s="153"/>
      <c r="C3" s="146" t="s">
        <v>193</v>
      </c>
      <c r="D3" s="147">
        <v>7401</v>
      </c>
      <c r="E3" s="148" t="str">
        <f t="shared" ref="E3:E5" si="0">HYPERLINK(O3,N3)</f>
        <v>機械補修技能（チームワークによる
センタリング技能）</v>
      </c>
      <c r="F3" s="207" t="s">
        <v>291</v>
      </c>
      <c r="G3" s="208" t="s">
        <v>290</v>
      </c>
      <c r="H3" s="147">
        <v>4</v>
      </c>
      <c r="I3" s="147">
        <v>2</v>
      </c>
      <c r="J3" s="155">
        <v>16000</v>
      </c>
      <c r="K3" s="149"/>
      <c r="L3" s="156"/>
      <c r="M3" s="150"/>
      <c r="N3" s="209" t="s">
        <v>292</v>
      </c>
      <c r="O3" s="151" t="str">
        <f t="shared" ref="O3:O5" si="1">"https://www.uitec.jeed.go.jp/training/2022/"&amp;D3&amp;".pdf"</f>
        <v>https://www.uitec.jeed.go.jp/training/2022/7401.pdf</v>
      </c>
    </row>
    <row r="4" spans="1:15" s="152" customFormat="1" ht="51.75" customHeight="1" x14ac:dyDescent="0.15">
      <c r="A4" s="210" t="s">
        <v>187</v>
      </c>
      <c r="B4" s="153"/>
      <c r="C4" s="146"/>
      <c r="D4" s="147">
        <v>7402</v>
      </c>
      <c r="E4" s="148" t="str">
        <f t="shared" si="0"/>
        <v>生産現場における生産設備の見方・設備保全の確立手法～現場に必要な設備保全の考え方～</v>
      </c>
      <c r="F4" s="207" t="s">
        <v>293</v>
      </c>
      <c r="G4" s="208" t="s">
        <v>188</v>
      </c>
      <c r="H4" s="147">
        <v>10</v>
      </c>
      <c r="I4" s="147">
        <v>4</v>
      </c>
      <c r="J4" s="155" t="s">
        <v>215</v>
      </c>
      <c r="K4" s="149"/>
      <c r="L4" s="156"/>
      <c r="M4" s="150"/>
      <c r="N4" s="209" t="s">
        <v>294</v>
      </c>
      <c r="O4" s="151" t="str">
        <f t="shared" si="1"/>
        <v>https://www.uitec.jeed.go.jp/training/2022/7402.pdf</v>
      </c>
    </row>
    <row r="5" spans="1:15" s="152" customFormat="1" ht="34.5" customHeight="1" x14ac:dyDescent="0.15">
      <c r="A5" s="210" t="s">
        <v>187</v>
      </c>
      <c r="B5" s="153"/>
      <c r="C5" s="146"/>
      <c r="D5" s="147">
        <v>7404</v>
      </c>
      <c r="E5" s="148" t="str">
        <f t="shared" si="0"/>
        <v>機械保全実践技術事例と解決</v>
      </c>
      <c r="F5" s="207" t="s">
        <v>295</v>
      </c>
      <c r="G5" s="208" t="s">
        <v>188</v>
      </c>
      <c r="H5" s="147">
        <v>10</v>
      </c>
      <c r="I5" s="147">
        <v>4</v>
      </c>
      <c r="J5" s="155" t="s">
        <v>215</v>
      </c>
      <c r="K5" s="149"/>
      <c r="L5" s="156"/>
      <c r="M5" s="150"/>
      <c r="N5" s="209" t="s">
        <v>189</v>
      </c>
      <c r="O5" s="151" t="str">
        <f t="shared" si="1"/>
        <v>https://www.uitec.jeed.go.jp/training/2022/7404.pdf</v>
      </c>
    </row>
    <row r="8" spans="1:15" s="145" customFormat="1" ht="18.75" x14ac:dyDescent="0.4">
      <c r="A8" s="199"/>
      <c r="B8" s="137"/>
      <c r="C8" s="137"/>
      <c r="D8" s="142"/>
      <c r="E8" s="143"/>
      <c r="F8" s="144"/>
      <c r="G8" s="203"/>
      <c r="H8" s="142"/>
      <c r="I8" s="142"/>
      <c r="J8" s="297" t="s">
        <v>170</v>
      </c>
      <c r="L8" s="139"/>
      <c r="M8" s="270"/>
      <c r="N8" s="139"/>
      <c r="O8" s="139"/>
    </row>
  </sheetData>
  <autoFilter ref="A2:K5"/>
  <mergeCells count="1">
    <mergeCell ref="C1:K1"/>
  </mergeCells>
  <phoneticPr fontId="1"/>
  <hyperlinks>
    <hyperlink ref="J8"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78" customWidth="1"/>
    <col min="11" max="11" width="9" style="145" customWidth="1"/>
    <col min="12" max="12" width="4.875" style="139" customWidth="1"/>
    <col min="13" max="13" width="9" style="273"/>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77" t="s">
        <v>168</v>
      </c>
      <c r="K2" s="140" t="s">
        <v>169</v>
      </c>
      <c r="L2" s="273"/>
    </row>
    <row r="5" spans="1:15" s="145" customFormat="1" ht="18.75" x14ac:dyDescent="0.4">
      <c r="A5" s="199"/>
      <c r="B5" s="137"/>
      <c r="C5" s="137"/>
      <c r="D5" s="142"/>
      <c r="E5" s="143"/>
      <c r="F5" s="144"/>
      <c r="G5" s="203"/>
      <c r="H5" s="142"/>
      <c r="I5" s="142"/>
      <c r="J5" s="297" t="s">
        <v>170</v>
      </c>
      <c r="L5" s="139"/>
      <c r="M5" s="273"/>
      <c r="N5" s="139"/>
      <c r="O5" s="139"/>
    </row>
  </sheetData>
  <autoFilter ref="A2:K2"/>
  <mergeCells count="1">
    <mergeCell ref="C1:K1"/>
  </mergeCells>
  <phoneticPr fontId="1"/>
  <hyperlinks>
    <hyperlink ref="J5"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8"/>
  <sheetViews>
    <sheetView view="pageBreakPreview" zoomScaleNormal="90" zoomScaleSheetLayoutView="100" workbookViewId="0">
      <selection activeCell="J8" sqref="J8"/>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81" customWidth="1"/>
    <col min="11" max="11" width="9" style="145" customWidth="1"/>
    <col min="12" max="12" width="4.875" style="139" customWidth="1"/>
    <col min="13" max="13" width="9" style="276"/>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80" t="s">
        <v>168</v>
      </c>
      <c r="K2" s="140" t="s">
        <v>169</v>
      </c>
      <c r="L2" s="276"/>
    </row>
    <row r="3" spans="1:15" s="152" customFormat="1" ht="34.5" customHeight="1" x14ac:dyDescent="0.15">
      <c r="A3" s="210" t="s">
        <v>187</v>
      </c>
      <c r="B3" s="153"/>
      <c r="C3" s="146"/>
      <c r="D3" s="147">
        <v>7406</v>
      </c>
      <c r="E3" s="148" t="str">
        <f t="shared" ref="E3:E5" si="0">HYPERLINK(O3,N3)</f>
        <v>電気設備の保守・保全</v>
      </c>
      <c r="F3" s="207" t="s">
        <v>296</v>
      </c>
      <c r="G3" s="208" t="s">
        <v>171</v>
      </c>
      <c r="H3" s="147">
        <v>12</v>
      </c>
      <c r="I3" s="147">
        <v>3</v>
      </c>
      <c r="J3" s="155" t="s">
        <v>215</v>
      </c>
      <c r="K3" s="149"/>
      <c r="L3" s="156"/>
      <c r="M3" s="150"/>
      <c r="N3" s="209" t="s">
        <v>190</v>
      </c>
      <c r="O3" s="151" t="str">
        <f t="shared" ref="O3" si="1">"https://www.uitec.jeed.go.jp/training/2022/"&amp;D3&amp;".pdf"</f>
        <v>https://www.uitec.jeed.go.jp/training/2022/7406.pdf</v>
      </c>
    </row>
    <row r="4" spans="1:15" s="152" customFormat="1" ht="35.1" customHeight="1" x14ac:dyDescent="0.15">
      <c r="A4" s="210" t="s">
        <v>187</v>
      </c>
      <c r="B4" s="153"/>
      <c r="C4" s="146"/>
      <c r="D4" s="147">
        <v>7407</v>
      </c>
      <c r="E4" s="148" t="str">
        <f t="shared" si="0"/>
        <v>電気設備のリニューアル技術</v>
      </c>
      <c r="F4" s="207" t="s">
        <v>297</v>
      </c>
      <c r="G4" s="208" t="s">
        <v>188</v>
      </c>
      <c r="H4" s="147">
        <v>10</v>
      </c>
      <c r="I4" s="147">
        <v>2</v>
      </c>
      <c r="J4" s="155" t="s">
        <v>215</v>
      </c>
      <c r="K4" s="149"/>
      <c r="L4" s="156"/>
      <c r="M4" s="150"/>
      <c r="N4" s="209" t="s">
        <v>191</v>
      </c>
      <c r="O4" s="151" t="str">
        <f t="shared" ref="O4:O5" si="2">"https://www.uitec.jeed.go.jp/training/2022/"&amp;D4&amp;".pdf"</f>
        <v>https://www.uitec.jeed.go.jp/training/2022/7407.pdf</v>
      </c>
    </row>
    <row r="5" spans="1:15" s="152" customFormat="1" ht="35.1" customHeight="1" x14ac:dyDescent="0.15">
      <c r="A5" s="210" t="s">
        <v>187</v>
      </c>
      <c r="B5" s="153"/>
      <c r="C5" s="146"/>
      <c r="D5" s="147">
        <v>7408</v>
      </c>
      <c r="E5" s="148" t="str">
        <f t="shared" si="0"/>
        <v>電気設備のトラブル事例と対策</v>
      </c>
      <c r="F5" s="207" t="s">
        <v>298</v>
      </c>
      <c r="G5" s="208" t="s">
        <v>171</v>
      </c>
      <c r="H5" s="147">
        <v>10</v>
      </c>
      <c r="I5" s="147">
        <v>2</v>
      </c>
      <c r="J5" s="155" t="s">
        <v>215</v>
      </c>
      <c r="K5" s="149"/>
      <c r="L5" s="156"/>
      <c r="M5" s="150"/>
      <c r="N5" s="209" t="s">
        <v>192</v>
      </c>
      <c r="O5" s="151" t="str">
        <f t="shared" si="2"/>
        <v>https://www.uitec.jeed.go.jp/training/2022/7408.pdf</v>
      </c>
    </row>
    <row r="8" spans="1:15" s="145" customFormat="1" ht="18.75" x14ac:dyDescent="0.4">
      <c r="A8" s="199"/>
      <c r="B8" s="137"/>
      <c r="C8" s="137"/>
      <c r="D8" s="142"/>
      <c r="E8" s="143"/>
      <c r="F8" s="144"/>
      <c r="G8" s="203"/>
      <c r="H8" s="142"/>
      <c r="I8" s="142"/>
      <c r="J8" s="297" t="s">
        <v>170</v>
      </c>
      <c r="L8" s="139"/>
      <c r="M8" s="276"/>
      <c r="N8" s="139"/>
      <c r="O8" s="139"/>
    </row>
  </sheetData>
  <autoFilter ref="A2:K5"/>
  <mergeCells count="1">
    <mergeCell ref="C1:K1"/>
  </mergeCells>
  <phoneticPr fontId="1"/>
  <hyperlinks>
    <hyperlink ref="J8"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84" customWidth="1"/>
    <col min="11" max="11" width="9" style="145" customWidth="1"/>
    <col min="12" max="12" width="4.875" style="139" customWidth="1"/>
    <col min="13" max="13" width="9" style="279"/>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83" t="s">
        <v>168</v>
      </c>
      <c r="K2" s="140" t="s">
        <v>169</v>
      </c>
      <c r="L2" s="279"/>
    </row>
    <row r="5" spans="1:15" s="145" customFormat="1" ht="18.75" x14ac:dyDescent="0.4">
      <c r="A5" s="199"/>
      <c r="B5" s="137"/>
      <c r="C5" s="137"/>
      <c r="D5" s="142"/>
      <c r="E5" s="143"/>
      <c r="F5" s="144"/>
      <c r="G5" s="203"/>
      <c r="H5" s="142"/>
      <c r="I5" s="142"/>
      <c r="J5" s="297" t="s">
        <v>170</v>
      </c>
      <c r="L5" s="139"/>
      <c r="M5" s="279"/>
      <c r="N5" s="139"/>
      <c r="O5" s="139"/>
    </row>
  </sheetData>
  <autoFilter ref="A2:K2"/>
  <mergeCells count="1">
    <mergeCell ref="C1:K1"/>
  </mergeCells>
  <phoneticPr fontId="1"/>
  <hyperlinks>
    <hyperlink ref="J5"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O5"/>
  <sheetViews>
    <sheetView view="pageBreakPreview" zoomScaleNormal="90" zoomScaleSheetLayoutView="100" workbookViewId="0">
      <selection activeCell="J5" sqref="J5"/>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87" customWidth="1"/>
    <col min="11" max="11" width="9" style="145" customWidth="1"/>
    <col min="12" max="12" width="4.875" style="139" customWidth="1"/>
    <col min="13" max="13" width="9" style="282"/>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86" t="s">
        <v>168</v>
      </c>
      <c r="K2" s="140" t="s">
        <v>169</v>
      </c>
      <c r="L2" s="282"/>
    </row>
    <row r="5" spans="1:15" s="145" customFormat="1" ht="18.75" x14ac:dyDescent="0.4">
      <c r="A5" s="199"/>
      <c r="B5" s="137"/>
      <c r="C5" s="137"/>
      <c r="D5" s="142"/>
      <c r="E5" s="143"/>
      <c r="F5" s="144"/>
      <c r="G5" s="203"/>
      <c r="H5" s="142"/>
      <c r="I5" s="142"/>
      <c r="J5" s="297" t="s">
        <v>170</v>
      </c>
      <c r="L5" s="139"/>
      <c r="M5" s="282"/>
      <c r="N5" s="139"/>
      <c r="O5" s="139"/>
    </row>
  </sheetData>
  <autoFilter ref="A2:K2"/>
  <mergeCells count="1">
    <mergeCell ref="C1:K1"/>
  </mergeCells>
  <phoneticPr fontId="1"/>
  <hyperlinks>
    <hyperlink ref="J5"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7"/>
  <sheetViews>
    <sheetView view="pageBreakPreview" zoomScaleNormal="90" zoomScaleSheetLayoutView="100" workbookViewId="0">
      <selection activeCell="J7" sqref="J7"/>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90" customWidth="1"/>
    <col min="11" max="11" width="9" style="145" customWidth="1"/>
    <col min="12" max="12" width="4.875" style="139" customWidth="1"/>
    <col min="13" max="13" width="9" style="285"/>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89" t="s">
        <v>168</v>
      </c>
      <c r="K2" s="140" t="s">
        <v>169</v>
      </c>
      <c r="L2" s="285"/>
    </row>
    <row r="3" spans="1:15" s="265" customFormat="1" ht="35.1" customHeight="1" x14ac:dyDescent="0.15">
      <c r="A3" s="210" t="s">
        <v>187</v>
      </c>
      <c r="B3" s="153"/>
      <c r="C3" s="146"/>
      <c r="D3" s="147">
        <v>7503</v>
      </c>
      <c r="E3" s="148" t="str">
        <f t="shared" ref="E3:E4" si="0">HYPERLINK(O3,N3)</f>
        <v>ビル管理のための室内空気環境計測技術</v>
      </c>
      <c r="F3" s="207" t="s">
        <v>299</v>
      </c>
      <c r="G3" s="208" t="s">
        <v>171</v>
      </c>
      <c r="H3" s="147">
        <v>10</v>
      </c>
      <c r="I3" s="158">
        <v>3</v>
      </c>
      <c r="J3" s="155">
        <v>14500</v>
      </c>
      <c r="K3" s="149"/>
      <c r="L3" s="263"/>
      <c r="M3" s="264"/>
      <c r="N3" s="209" t="s">
        <v>300</v>
      </c>
      <c r="O3" s="151" t="str">
        <f t="shared" ref="O3:O4" si="1">"https://www.uitec.jeed.go.jp/training/2022/"&amp;D3&amp;".pdf"</f>
        <v>https://www.uitec.jeed.go.jp/training/2022/7503.pdf</v>
      </c>
    </row>
    <row r="4" spans="1:15" s="152" customFormat="1" ht="35.1" customHeight="1" x14ac:dyDescent="0.15">
      <c r="A4" s="210" t="s">
        <v>187</v>
      </c>
      <c r="B4" s="153"/>
      <c r="C4" s="146"/>
      <c r="D4" s="147">
        <v>7504</v>
      </c>
      <c r="E4" s="148" t="str">
        <f t="shared" si="0"/>
        <v>ZEBを目指したオフィスビルの
省エネルギー技術</v>
      </c>
      <c r="F4" s="207" t="s">
        <v>301</v>
      </c>
      <c r="G4" s="208" t="s">
        <v>171</v>
      </c>
      <c r="H4" s="147">
        <v>10</v>
      </c>
      <c r="I4" s="147">
        <v>2</v>
      </c>
      <c r="J4" s="155">
        <v>10000</v>
      </c>
      <c r="K4" s="149"/>
      <c r="L4" s="156"/>
      <c r="M4" s="150"/>
      <c r="N4" s="209" t="s">
        <v>302</v>
      </c>
      <c r="O4" s="151" t="str">
        <f t="shared" si="1"/>
        <v>https://www.uitec.jeed.go.jp/training/2022/7504.pdf</v>
      </c>
    </row>
    <row r="7" spans="1:15" s="145" customFormat="1" ht="18.75" x14ac:dyDescent="0.4">
      <c r="A7" s="199"/>
      <c r="B7" s="137"/>
      <c r="C7" s="137"/>
      <c r="D7" s="142"/>
      <c r="E7" s="143"/>
      <c r="F7" s="144"/>
      <c r="G7" s="203"/>
      <c r="H7" s="142"/>
      <c r="I7" s="142"/>
      <c r="J7" s="297" t="s">
        <v>170</v>
      </c>
      <c r="L7" s="139"/>
      <c r="M7" s="285"/>
      <c r="N7" s="139"/>
      <c r="O7" s="139"/>
    </row>
  </sheetData>
  <autoFilter ref="A2:K4"/>
  <mergeCells count="1">
    <mergeCell ref="C1:K1"/>
  </mergeCells>
  <phoneticPr fontId="1"/>
  <hyperlinks>
    <hyperlink ref="J7"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O11"/>
  <sheetViews>
    <sheetView view="pageBreakPreview" zoomScaleNormal="90" zoomScaleSheetLayoutView="100" workbookViewId="0">
      <selection activeCell="J11" sqref="J11"/>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92" customWidth="1"/>
    <col min="11" max="11" width="9" style="145" customWidth="1"/>
    <col min="12" max="12" width="4.875" style="139" customWidth="1"/>
    <col min="13" max="13" width="9" style="288"/>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91" t="s">
        <v>168</v>
      </c>
      <c r="K2" s="140" t="s">
        <v>169</v>
      </c>
      <c r="L2" s="288"/>
    </row>
    <row r="3" spans="1:15" s="152" customFormat="1" ht="44.25" customHeight="1" x14ac:dyDescent="0.15">
      <c r="A3" s="210" t="s">
        <v>187</v>
      </c>
      <c r="B3" s="153"/>
      <c r="C3" s="146"/>
      <c r="D3" s="147">
        <v>7701</v>
      </c>
      <c r="E3" s="148" t="str">
        <f t="shared" ref="E3:E8" si="0">HYPERLINK(O3,N3)</f>
        <v>木工機械の保守技術</v>
      </c>
      <c r="F3" s="207" t="s">
        <v>241</v>
      </c>
      <c r="G3" s="208" t="s">
        <v>171</v>
      </c>
      <c r="H3" s="147">
        <v>10</v>
      </c>
      <c r="I3" s="147">
        <v>2</v>
      </c>
      <c r="J3" s="155">
        <v>10000</v>
      </c>
      <c r="K3" s="149"/>
      <c r="L3" s="156"/>
      <c r="M3" s="150"/>
      <c r="N3" s="209" t="s">
        <v>194</v>
      </c>
      <c r="O3" s="151" t="str">
        <f t="shared" ref="O3:O8" si="1">"https://www.uitec.jeed.go.jp/training/2022/"&amp;D3&amp;".pdf"</f>
        <v>https://www.uitec.jeed.go.jp/training/2022/7701.pdf</v>
      </c>
    </row>
    <row r="4" spans="1:15" s="152" customFormat="1" ht="44.25" customHeight="1" x14ac:dyDescent="0.15">
      <c r="A4" s="210" t="s">
        <v>187</v>
      </c>
      <c r="B4" s="153"/>
      <c r="C4" s="146"/>
      <c r="D4" s="147">
        <v>7702</v>
      </c>
      <c r="E4" s="148" t="str">
        <f t="shared" si="0"/>
        <v>木材加工用機械の安全作業</v>
      </c>
      <c r="F4" s="207" t="s">
        <v>306</v>
      </c>
      <c r="G4" s="208" t="s">
        <v>171</v>
      </c>
      <c r="H4" s="147">
        <v>10</v>
      </c>
      <c r="I4" s="147">
        <v>2</v>
      </c>
      <c r="J4" s="155">
        <v>10000</v>
      </c>
      <c r="K4" s="149"/>
      <c r="L4" s="156"/>
      <c r="M4" s="150"/>
      <c r="N4" s="209" t="s">
        <v>195</v>
      </c>
      <c r="O4" s="151" t="str">
        <f t="shared" si="1"/>
        <v>https://www.uitec.jeed.go.jp/training/2022/7702.pdf</v>
      </c>
    </row>
    <row r="5" spans="1:15" s="152" customFormat="1" ht="44.25" customHeight="1" x14ac:dyDescent="0.15">
      <c r="A5" s="210" t="s">
        <v>187</v>
      </c>
      <c r="B5" s="153"/>
      <c r="C5" s="146"/>
      <c r="D5" s="147">
        <v>7703</v>
      </c>
      <c r="E5" s="148" t="str">
        <f t="shared" si="0"/>
        <v>設計技術者に対する機械安全教育
(機械の安全化と国際安全規格編）</v>
      </c>
      <c r="F5" s="207" t="s">
        <v>304</v>
      </c>
      <c r="G5" s="208" t="s">
        <v>303</v>
      </c>
      <c r="H5" s="147">
        <v>20</v>
      </c>
      <c r="I5" s="147">
        <v>2</v>
      </c>
      <c r="J5" s="155">
        <v>20000</v>
      </c>
      <c r="K5" s="149"/>
      <c r="L5" s="156"/>
      <c r="M5" s="150"/>
      <c r="N5" s="209" t="s">
        <v>307</v>
      </c>
      <c r="O5" s="151" t="str">
        <f t="shared" si="1"/>
        <v>https://www.uitec.jeed.go.jp/training/2022/7703.pdf</v>
      </c>
    </row>
    <row r="6" spans="1:15" s="152" customFormat="1" ht="44.25" customHeight="1" x14ac:dyDescent="0.15">
      <c r="A6" s="210" t="s">
        <v>187</v>
      </c>
      <c r="B6" s="153"/>
      <c r="C6" s="146"/>
      <c r="D6" s="147">
        <v>7704</v>
      </c>
      <c r="E6" s="148" t="str">
        <f t="shared" si="0"/>
        <v>設計技術者に対する機械安全教育
（機械安全におけるリスク低減編）</v>
      </c>
      <c r="F6" s="207" t="s">
        <v>308</v>
      </c>
      <c r="G6" s="208" t="s">
        <v>303</v>
      </c>
      <c r="H6" s="147">
        <v>20</v>
      </c>
      <c r="I6" s="147">
        <v>2</v>
      </c>
      <c r="J6" s="155">
        <v>20000</v>
      </c>
      <c r="K6" s="149"/>
      <c r="L6" s="156"/>
      <c r="M6" s="150"/>
      <c r="N6" s="209" t="s">
        <v>309</v>
      </c>
      <c r="O6" s="151" t="str">
        <f t="shared" si="1"/>
        <v>https://www.uitec.jeed.go.jp/training/2022/7704.pdf</v>
      </c>
    </row>
    <row r="7" spans="1:15" s="152" customFormat="1" ht="44.25" customHeight="1" x14ac:dyDescent="0.15">
      <c r="A7" s="210" t="s">
        <v>187</v>
      </c>
      <c r="B7" s="153"/>
      <c r="C7" s="146"/>
      <c r="D7" s="147">
        <v>7705</v>
      </c>
      <c r="E7" s="148" t="str">
        <f t="shared" si="0"/>
        <v>設計技術者に対する機械安全教育
(リスクアセスメントの実践と妥当性確認編)</v>
      </c>
      <c r="F7" s="207" t="s">
        <v>310</v>
      </c>
      <c r="G7" s="208" t="s">
        <v>303</v>
      </c>
      <c r="H7" s="147">
        <v>20</v>
      </c>
      <c r="I7" s="147">
        <v>2</v>
      </c>
      <c r="J7" s="155">
        <v>20000</v>
      </c>
      <c r="K7" s="149"/>
      <c r="L7" s="156"/>
      <c r="M7" s="150"/>
      <c r="N7" s="209" t="s">
        <v>311</v>
      </c>
      <c r="O7" s="151" t="str">
        <f t="shared" si="1"/>
        <v>https://www.uitec.jeed.go.jp/training/2022/7705.pdf</v>
      </c>
    </row>
    <row r="8" spans="1:15" s="152" customFormat="1" ht="44.25" customHeight="1" x14ac:dyDescent="0.15">
      <c r="A8" s="210" t="s">
        <v>187</v>
      </c>
      <c r="B8" s="153"/>
      <c r="C8" s="146"/>
      <c r="D8" s="147">
        <v>7706</v>
      </c>
      <c r="E8" s="148" t="str">
        <f t="shared" si="0"/>
        <v>設計技術者に対する機械安全教育
（機械安全における電気制御システム編）</v>
      </c>
      <c r="F8" s="207" t="s">
        <v>305</v>
      </c>
      <c r="G8" s="208" t="s">
        <v>303</v>
      </c>
      <c r="H8" s="147">
        <v>20</v>
      </c>
      <c r="I8" s="147">
        <v>2</v>
      </c>
      <c r="J8" s="155">
        <v>20000</v>
      </c>
      <c r="K8" s="149"/>
      <c r="L8" s="156"/>
      <c r="M8" s="150"/>
      <c r="N8" s="209" t="s">
        <v>312</v>
      </c>
      <c r="O8" s="151" t="str">
        <f t="shared" si="1"/>
        <v>https://www.uitec.jeed.go.jp/training/2022/7706.pdf</v>
      </c>
    </row>
    <row r="11" spans="1:15" s="145" customFormat="1" ht="18.75" x14ac:dyDescent="0.4">
      <c r="A11" s="199"/>
      <c r="B11" s="137"/>
      <c r="C11" s="137"/>
      <c r="D11" s="142"/>
      <c r="E11" s="143"/>
      <c r="F11" s="144"/>
      <c r="G11" s="203"/>
      <c r="H11" s="142"/>
      <c r="I11" s="142"/>
      <c r="J11" s="297" t="s">
        <v>170</v>
      </c>
      <c r="L11" s="139"/>
      <c r="M11" s="288"/>
      <c r="N11" s="139"/>
      <c r="O11" s="139"/>
    </row>
  </sheetData>
  <autoFilter ref="A2:K8"/>
  <mergeCells count="1">
    <mergeCell ref="C1:K1"/>
  </mergeCells>
  <phoneticPr fontId="1"/>
  <hyperlinks>
    <hyperlink ref="J11"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27"/>
  <sheetViews>
    <sheetView view="pageBreakPreview" topLeftCell="A19" zoomScaleNormal="90" zoomScaleSheetLayoutView="100" workbookViewId="0">
      <selection activeCell="J27" sqref="J27"/>
    </sheetView>
  </sheetViews>
  <sheetFormatPr defaultColWidth="9" defaultRowHeight="13.5" x14ac:dyDescent="0.15"/>
  <cols>
    <col min="1" max="1" width="13.875" style="199" customWidth="1"/>
    <col min="2" max="2" width="4.5" style="137" hidden="1" customWidth="1"/>
    <col min="3" max="3" width="5" style="137" customWidth="1"/>
    <col min="4" max="4" width="6.625" style="142" customWidth="1"/>
    <col min="5" max="5" width="36.625" style="143" customWidth="1"/>
    <col min="6" max="6" width="36.125" style="144" customWidth="1"/>
    <col min="7" max="7" width="25.75" style="203" customWidth="1"/>
    <col min="8" max="9" width="5.875" style="142" customWidth="1"/>
    <col min="10" max="10" width="9.125" style="296" customWidth="1"/>
    <col min="11" max="11" width="9" style="145" customWidth="1"/>
    <col min="12" max="12" width="4.875" style="139" customWidth="1"/>
    <col min="13" max="13" width="9" style="288"/>
    <col min="14" max="15" width="9" style="139" hidden="1" customWidth="1"/>
    <col min="16" max="16384" width="9" style="139"/>
  </cols>
  <sheetData>
    <row r="1" spans="1:15" ht="31.5" customHeight="1" x14ac:dyDescent="0.15">
      <c r="C1" s="317" t="s">
        <v>209</v>
      </c>
      <c r="D1" s="317"/>
      <c r="E1" s="317"/>
      <c r="F1" s="317"/>
      <c r="G1" s="317"/>
      <c r="H1" s="317"/>
      <c r="I1" s="317"/>
      <c r="J1" s="318"/>
      <c r="K1" s="317"/>
      <c r="L1" s="138"/>
    </row>
    <row r="2" spans="1:15" ht="33.75" customHeight="1" x14ac:dyDescent="0.15">
      <c r="A2" s="200" t="s">
        <v>160</v>
      </c>
      <c r="B2" s="140"/>
      <c r="C2" s="141" t="s">
        <v>161</v>
      </c>
      <c r="D2" s="141" t="s">
        <v>162</v>
      </c>
      <c r="E2" s="141" t="s">
        <v>163</v>
      </c>
      <c r="F2" s="140" t="s">
        <v>164</v>
      </c>
      <c r="G2" s="201" t="s">
        <v>165</v>
      </c>
      <c r="H2" s="140" t="s">
        <v>166</v>
      </c>
      <c r="I2" s="140" t="s">
        <v>167</v>
      </c>
      <c r="J2" s="293" t="s">
        <v>168</v>
      </c>
      <c r="K2" s="140" t="s">
        <v>169</v>
      </c>
      <c r="L2" s="288"/>
    </row>
    <row r="3" spans="1:15" s="152" customFormat="1" ht="51.75" customHeight="1" x14ac:dyDescent="0.15">
      <c r="A3" s="210" t="s">
        <v>313</v>
      </c>
      <c r="B3" s="153"/>
      <c r="C3" s="146" t="s">
        <v>314</v>
      </c>
      <c r="D3" s="147">
        <v>1801</v>
      </c>
      <c r="E3" s="148" t="str">
        <f t="shared" ref="E3:E24" si="0">HYPERLINK(O3,N3)</f>
        <v>スマートホームの最新動向と実際
－IoT評価ハウス実習－</v>
      </c>
      <c r="F3" s="207" t="s">
        <v>315</v>
      </c>
      <c r="G3" s="208" t="s">
        <v>316</v>
      </c>
      <c r="H3" s="147">
        <v>16</v>
      </c>
      <c r="I3" s="147">
        <v>2</v>
      </c>
      <c r="J3" s="155" t="s">
        <v>215</v>
      </c>
      <c r="K3" s="149"/>
      <c r="L3" s="154"/>
      <c r="M3" s="150"/>
      <c r="N3" s="209" t="s">
        <v>317</v>
      </c>
      <c r="O3" s="151" t="str">
        <f t="shared" ref="O3:O24" si="1">"https://www.uitec.jeed.go.jp/training/2022/"&amp;D3&amp;".pdf"</f>
        <v>https://www.uitec.jeed.go.jp/training/2022/1801.pdf</v>
      </c>
    </row>
    <row r="4" spans="1:15" s="152" customFormat="1" ht="51.75" customHeight="1" x14ac:dyDescent="0.15">
      <c r="A4" s="210" t="s">
        <v>313</v>
      </c>
      <c r="B4" s="153"/>
      <c r="C4" s="146" t="s">
        <v>314</v>
      </c>
      <c r="D4" s="147">
        <v>1802</v>
      </c>
      <c r="E4" s="148" t="str">
        <f t="shared" si="0"/>
        <v>スマートホームの最新動向と実際
－IoT評価ハウス実習－</v>
      </c>
      <c r="F4" s="207" t="s">
        <v>318</v>
      </c>
      <c r="G4" s="208" t="s">
        <v>316</v>
      </c>
      <c r="H4" s="147">
        <v>16</v>
      </c>
      <c r="I4" s="147">
        <v>2</v>
      </c>
      <c r="J4" s="155" t="s">
        <v>215</v>
      </c>
      <c r="K4" s="149"/>
      <c r="L4" s="154"/>
      <c r="M4" s="150"/>
      <c r="N4" s="209" t="s">
        <v>317</v>
      </c>
      <c r="O4" s="151" t="str">
        <f t="shared" si="1"/>
        <v>https://www.uitec.jeed.go.jp/training/2022/1802.pdf</v>
      </c>
    </row>
    <row r="5" spans="1:15" s="152" customFormat="1" ht="34.5" customHeight="1" x14ac:dyDescent="0.15">
      <c r="A5" s="210" t="s">
        <v>313</v>
      </c>
      <c r="B5" s="153"/>
      <c r="C5" s="146" t="s">
        <v>193</v>
      </c>
      <c r="D5" s="147">
        <v>1803</v>
      </c>
      <c r="E5" s="148" t="str">
        <f t="shared" si="0"/>
        <v>Pythonによる科学技術計算入門</v>
      </c>
      <c r="F5" s="207" t="s">
        <v>315</v>
      </c>
      <c r="G5" s="208" t="s">
        <v>319</v>
      </c>
      <c r="H5" s="147">
        <v>10</v>
      </c>
      <c r="I5" s="147">
        <v>2</v>
      </c>
      <c r="J5" s="155">
        <v>6000</v>
      </c>
      <c r="K5" s="149"/>
      <c r="L5" s="154"/>
      <c r="M5" s="150"/>
      <c r="N5" s="209" t="s">
        <v>320</v>
      </c>
      <c r="O5" s="151" t="str">
        <f t="shared" si="1"/>
        <v>https://www.uitec.jeed.go.jp/training/2022/1803.pdf</v>
      </c>
    </row>
    <row r="6" spans="1:15" s="152" customFormat="1" ht="34.5" customHeight="1" x14ac:dyDescent="0.15">
      <c r="A6" s="210" t="s">
        <v>313</v>
      </c>
      <c r="B6" s="153"/>
      <c r="C6" s="146"/>
      <c r="D6" s="147">
        <v>1804</v>
      </c>
      <c r="E6" s="148" t="str">
        <f t="shared" si="0"/>
        <v>Pythonで学ぶ機械学習の仕組み</v>
      </c>
      <c r="F6" s="207" t="s">
        <v>321</v>
      </c>
      <c r="G6" s="208" t="s">
        <v>171</v>
      </c>
      <c r="H6" s="147">
        <v>10</v>
      </c>
      <c r="I6" s="147">
        <v>2</v>
      </c>
      <c r="J6" s="155">
        <v>6000</v>
      </c>
      <c r="K6" s="149"/>
      <c r="L6" s="154"/>
      <c r="M6" s="150"/>
      <c r="N6" s="209" t="s">
        <v>322</v>
      </c>
      <c r="O6" s="151" t="str">
        <f t="shared" si="1"/>
        <v>https://www.uitec.jeed.go.jp/training/2022/1804.pdf</v>
      </c>
    </row>
    <row r="7" spans="1:15" s="152" customFormat="1" ht="34.5" customHeight="1" x14ac:dyDescent="0.15">
      <c r="A7" s="210" t="s">
        <v>313</v>
      </c>
      <c r="B7" s="153"/>
      <c r="C7" s="146"/>
      <c r="D7" s="147">
        <v>1805</v>
      </c>
      <c r="E7" s="148" t="str">
        <f t="shared" si="0"/>
        <v>使いやすさを追求するための
知識・技術の基本体系</v>
      </c>
      <c r="F7" s="207" t="s">
        <v>323</v>
      </c>
      <c r="G7" s="208" t="s">
        <v>171</v>
      </c>
      <c r="H7" s="147">
        <v>10</v>
      </c>
      <c r="I7" s="147">
        <v>2</v>
      </c>
      <c r="J7" s="155">
        <v>6000</v>
      </c>
      <c r="K7" s="149"/>
      <c r="L7" s="154"/>
      <c r="M7" s="150"/>
      <c r="N7" s="209" t="s">
        <v>324</v>
      </c>
      <c r="O7" s="151" t="str">
        <f t="shared" si="1"/>
        <v>https://www.uitec.jeed.go.jp/training/2022/1805.pdf</v>
      </c>
    </row>
    <row r="8" spans="1:15" s="152" customFormat="1" ht="34.5" customHeight="1" x14ac:dyDescent="0.15">
      <c r="A8" s="210" t="s">
        <v>313</v>
      </c>
      <c r="B8" s="153"/>
      <c r="C8" s="157"/>
      <c r="D8" s="147">
        <v>1806</v>
      </c>
      <c r="E8" s="148" t="str">
        <f t="shared" si="0"/>
        <v>使いやすさを追求するための
知識・技術（生体計測実習編）</v>
      </c>
      <c r="F8" s="207" t="s">
        <v>325</v>
      </c>
      <c r="G8" s="217" t="s">
        <v>171</v>
      </c>
      <c r="H8" s="147">
        <v>7</v>
      </c>
      <c r="I8" s="294">
        <v>2</v>
      </c>
      <c r="J8" s="155">
        <v>6000</v>
      </c>
      <c r="K8" s="149"/>
      <c r="L8" s="154"/>
      <c r="M8" s="150"/>
      <c r="N8" s="209" t="s">
        <v>326</v>
      </c>
      <c r="O8" s="151" t="str">
        <f t="shared" si="1"/>
        <v>https://www.uitec.jeed.go.jp/training/2022/1806.pdf</v>
      </c>
    </row>
    <row r="9" spans="1:15" s="152" customFormat="1" ht="34.5" customHeight="1" x14ac:dyDescent="0.15">
      <c r="A9" s="210" t="s">
        <v>313</v>
      </c>
      <c r="B9" s="153"/>
      <c r="C9" s="146"/>
      <c r="D9" s="147">
        <v>1807</v>
      </c>
      <c r="E9" s="148" t="str">
        <f t="shared" si="0"/>
        <v>モーションキャプチャーの概要と操作</v>
      </c>
      <c r="F9" s="207" t="s">
        <v>270</v>
      </c>
      <c r="G9" s="208" t="s">
        <v>171</v>
      </c>
      <c r="H9" s="147">
        <v>10</v>
      </c>
      <c r="I9" s="147">
        <v>2</v>
      </c>
      <c r="J9" s="155">
        <v>6000</v>
      </c>
      <c r="K9" s="149"/>
      <c r="L9" s="154"/>
      <c r="M9" s="150"/>
      <c r="N9" s="209" t="s">
        <v>327</v>
      </c>
      <c r="O9" s="151" t="str">
        <f t="shared" si="1"/>
        <v>https://www.uitec.jeed.go.jp/training/2022/1807.pdf</v>
      </c>
    </row>
    <row r="10" spans="1:15" s="152" customFormat="1" ht="34.5" customHeight="1" x14ac:dyDescent="0.15">
      <c r="A10" s="210" t="s">
        <v>313</v>
      </c>
      <c r="B10" s="153"/>
      <c r="C10" s="146"/>
      <c r="D10" s="147">
        <v>1808</v>
      </c>
      <c r="E10" s="148" t="str">
        <f t="shared" si="0"/>
        <v>ディープラーニングの基礎とその活用</v>
      </c>
      <c r="F10" s="207" t="s">
        <v>328</v>
      </c>
      <c r="G10" s="208" t="s">
        <v>171</v>
      </c>
      <c r="H10" s="147">
        <v>6</v>
      </c>
      <c r="I10" s="147">
        <v>2</v>
      </c>
      <c r="J10" s="155" t="s">
        <v>215</v>
      </c>
      <c r="K10" s="149"/>
      <c r="L10" s="154"/>
      <c r="M10" s="150"/>
      <c r="N10" s="209" t="s">
        <v>329</v>
      </c>
      <c r="O10" s="151" t="str">
        <f t="shared" si="1"/>
        <v>https://www.uitec.jeed.go.jp/training/2022/1808.pdf</v>
      </c>
    </row>
    <row r="11" spans="1:15" s="152" customFormat="1" ht="34.5" customHeight="1" x14ac:dyDescent="0.15">
      <c r="A11" s="210" t="s">
        <v>313</v>
      </c>
      <c r="B11" s="153"/>
      <c r="C11" s="146"/>
      <c r="D11" s="147">
        <v>1809</v>
      </c>
      <c r="E11" s="148" t="str">
        <f t="shared" si="0"/>
        <v>ヴァーチャルリアリティ（AR）実践操作と
応用</v>
      </c>
      <c r="F11" s="207" t="s">
        <v>330</v>
      </c>
      <c r="G11" s="208" t="s">
        <v>171</v>
      </c>
      <c r="H11" s="147">
        <v>10</v>
      </c>
      <c r="I11" s="147">
        <v>2</v>
      </c>
      <c r="J11" s="155">
        <v>6000</v>
      </c>
      <c r="K11" s="149"/>
      <c r="L11" s="154"/>
      <c r="M11" s="150"/>
      <c r="N11" s="209" t="s">
        <v>331</v>
      </c>
      <c r="O11" s="151" t="str">
        <f t="shared" si="1"/>
        <v>https://www.uitec.jeed.go.jp/training/2022/1809.pdf</v>
      </c>
    </row>
    <row r="12" spans="1:15" s="152" customFormat="1" ht="34.5" customHeight="1" x14ac:dyDescent="0.15">
      <c r="A12" s="210" t="s">
        <v>313</v>
      </c>
      <c r="B12" s="153"/>
      <c r="C12" s="146"/>
      <c r="D12" s="147">
        <v>1810</v>
      </c>
      <c r="E12" s="148" t="str">
        <f t="shared" si="0"/>
        <v>使いやすさや快適性を評価する
生体計測技術（アンプ自作編）</v>
      </c>
      <c r="F12" s="207" t="s">
        <v>332</v>
      </c>
      <c r="G12" s="217" t="s">
        <v>171</v>
      </c>
      <c r="H12" s="147">
        <v>10</v>
      </c>
      <c r="I12" s="147">
        <v>2</v>
      </c>
      <c r="J12" s="155">
        <v>6000</v>
      </c>
      <c r="K12" s="149"/>
      <c r="L12" s="154"/>
      <c r="M12" s="150"/>
      <c r="N12" s="209" t="s">
        <v>333</v>
      </c>
      <c r="O12" s="151" t="str">
        <f t="shared" si="1"/>
        <v>https://www.uitec.jeed.go.jp/training/2022/1810.pdf</v>
      </c>
    </row>
    <row r="13" spans="1:15" s="152" customFormat="1" ht="34.5" customHeight="1" x14ac:dyDescent="0.15">
      <c r="A13" s="210" t="s">
        <v>313</v>
      </c>
      <c r="B13" s="153"/>
      <c r="C13" s="146" t="s">
        <v>314</v>
      </c>
      <c r="D13" s="147">
        <v>1811</v>
      </c>
      <c r="E13" s="148" t="str">
        <f t="shared" si="0"/>
        <v>業務効率化に向けた
ＩＴ技術とセキュリティの考え方</v>
      </c>
      <c r="F13" s="207" t="s">
        <v>237</v>
      </c>
      <c r="G13" s="217" t="s">
        <v>334</v>
      </c>
      <c r="H13" s="147" t="s">
        <v>335</v>
      </c>
      <c r="I13" s="147">
        <v>2</v>
      </c>
      <c r="J13" s="155" t="s">
        <v>215</v>
      </c>
      <c r="K13" s="149"/>
      <c r="L13" s="154"/>
      <c r="M13" s="150"/>
      <c r="N13" s="209" t="s">
        <v>336</v>
      </c>
      <c r="O13" s="151" t="str">
        <f t="shared" si="1"/>
        <v>https://www.uitec.jeed.go.jp/training/2022/1811.pdf</v>
      </c>
    </row>
    <row r="14" spans="1:15" s="152" customFormat="1" ht="34.5" customHeight="1" x14ac:dyDescent="0.15">
      <c r="A14" s="210" t="s">
        <v>313</v>
      </c>
      <c r="B14" s="153"/>
      <c r="C14" s="146" t="s">
        <v>314</v>
      </c>
      <c r="D14" s="147">
        <v>1812</v>
      </c>
      <c r="E14" s="148" t="str">
        <f t="shared" si="0"/>
        <v>業務効率化に向けたＩＴ技術（初級編）</v>
      </c>
      <c r="F14" s="207" t="s">
        <v>337</v>
      </c>
      <c r="G14" s="217" t="s">
        <v>334</v>
      </c>
      <c r="H14" s="147" t="s">
        <v>335</v>
      </c>
      <c r="I14" s="147">
        <v>2</v>
      </c>
      <c r="J14" s="155" t="s">
        <v>215</v>
      </c>
      <c r="K14" s="149"/>
      <c r="L14" s="154"/>
      <c r="M14" s="150"/>
      <c r="N14" s="209" t="s">
        <v>338</v>
      </c>
      <c r="O14" s="151" t="str">
        <f t="shared" si="1"/>
        <v>https://www.uitec.jeed.go.jp/training/2022/1812.pdf</v>
      </c>
    </row>
    <row r="15" spans="1:15" s="152" customFormat="1" ht="35.1" customHeight="1" x14ac:dyDescent="0.15">
      <c r="A15" s="210" t="s">
        <v>313</v>
      </c>
      <c r="B15" s="153"/>
      <c r="C15" s="146" t="s">
        <v>193</v>
      </c>
      <c r="D15" s="147">
        <v>1813</v>
      </c>
      <c r="E15" s="148" t="str">
        <f t="shared" si="0"/>
        <v>ドローン操作・安全（基礎編）</v>
      </c>
      <c r="F15" s="207" t="s">
        <v>339</v>
      </c>
      <c r="G15" s="217" t="s">
        <v>171</v>
      </c>
      <c r="H15" s="147">
        <v>6</v>
      </c>
      <c r="I15" s="147">
        <v>2</v>
      </c>
      <c r="J15" s="155">
        <v>6000</v>
      </c>
      <c r="K15" s="149"/>
      <c r="L15" s="154"/>
      <c r="M15" s="150"/>
      <c r="N15" s="209" t="s">
        <v>340</v>
      </c>
      <c r="O15" s="151" t="str">
        <f t="shared" si="1"/>
        <v>https://www.uitec.jeed.go.jp/training/2022/1813.pdf</v>
      </c>
    </row>
    <row r="16" spans="1:15" s="152" customFormat="1" ht="35.1" customHeight="1" x14ac:dyDescent="0.15">
      <c r="A16" s="210" t="s">
        <v>313</v>
      </c>
      <c r="B16" s="153"/>
      <c r="C16" s="146" t="s">
        <v>314</v>
      </c>
      <c r="D16" s="147">
        <v>1814</v>
      </c>
      <c r="E16" s="148" t="str">
        <f t="shared" si="0"/>
        <v>ドローン操作・安全（応用編）</v>
      </c>
      <c r="F16" s="207" t="s">
        <v>341</v>
      </c>
      <c r="G16" s="217" t="s">
        <v>342</v>
      </c>
      <c r="H16" s="147">
        <v>6</v>
      </c>
      <c r="I16" s="147">
        <v>2</v>
      </c>
      <c r="J16" s="155">
        <v>6000</v>
      </c>
      <c r="K16" s="149"/>
      <c r="L16" s="154"/>
      <c r="M16" s="150"/>
      <c r="N16" s="209" t="s">
        <v>343</v>
      </c>
      <c r="O16" s="151" t="str">
        <f t="shared" si="1"/>
        <v>https://www.uitec.jeed.go.jp/training/2022/1814.pdf</v>
      </c>
    </row>
    <row r="17" spans="1:15" s="152" customFormat="1" ht="35.1" customHeight="1" x14ac:dyDescent="0.15">
      <c r="A17" s="210" t="s">
        <v>313</v>
      </c>
      <c r="B17" s="153"/>
      <c r="C17" s="146"/>
      <c r="D17" s="147">
        <v>1815</v>
      </c>
      <c r="E17" s="148" t="str">
        <f t="shared" si="0"/>
        <v>地理情報システムGISの導入</v>
      </c>
      <c r="F17" s="207" t="s">
        <v>344</v>
      </c>
      <c r="G17" s="217" t="s">
        <v>171</v>
      </c>
      <c r="H17" s="147">
        <v>10</v>
      </c>
      <c r="I17" s="147">
        <v>2</v>
      </c>
      <c r="J17" s="155">
        <v>9500</v>
      </c>
      <c r="K17" s="149"/>
      <c r="L17" s="154"/>
      <c r="M17" s="150"/>
      <c r="N17" s="209" t="s">
        <v>345</v>
      </c>
      <c r="O17" s="151" t="str">
        <f t="shared" si="1"/>
        <v>https://www.uitec.jeed.go.jp/training/2022/1815.pdf</v>
      </c>
    </row>
    <row r="18" spans="1:15" s="152" customFormat="1" ht="35.1" customHeight="1" x14ac:dyDescent="0.15">
      <c r="A18" s="210" t="s">
        <v>313</v>
      </c>
      <c r="B18" s="153"/>
      <c r="C18" s="146"/>
      <c r="D18" s="147">
        <v>1816</v>
      </c>
      <c r="E18" s="148" t="str">
        <f t="shared" si="0"/>
        <v>顧客ニーズに柔軟に応える
ものづくりマネジメント</v>
      </c>
      <c r="F18" s="207" t="s">
        <v>304</v>
      </c>
      <c r="G18" s="217" t="s">
        <v>346</v>
      </c>
      <c r="H18" s="147">
        <v>10</v>
      </c>
      <c r="I18" s="147">
        <v>2</v>
      </c>
      <c r="J18" s="155">
        <v>8000</v>
      </c>
      <c r="K18" s="149"/>
      <c r="L18" s="154"/>
      <c r="M18" s="150"/>
      <c r="N18" s="209" t="s">
        <v>347</v>
      </c>
      <c r="O18" s="151" t="str">
        <f t="shared" si="1"/>
        <v>https://www.uitec.jeed.go.jp/training/2022/1816.pdf</v>
      </c>
    </row>
    <row r="19" spans="1:15" s="152" customFormat="1" ht="35.1" customHeight="1" x14ac:dyDescent="0.15">
      <c r="A19" s="210" t="s">
        <v>313</v>
      </c>
      <c r="B19" s="153"/>
      <c r="C19" s="146"/>
      <c r="D19" s="147">
        <v>1817</v>
      </c>
      <c r="E19" s="148" t="str">
        <f t="shared" si="0"/>
        <v>特許とAI・IoT技術　</v>
      </c>
      <c r="F19" s="207" t="s">
        <v>348</v>
      </c>
      <c r="G19" s="217" t="s">
        <v>303</v>
      </c>
      <c r="H19" s="147">
        <v>20</v>
      </c>
      <c r="I19" s="147">
        <v>2</v>
      </c>
      <c r="J19" s="155" t="s">
        <v>215</v>
      </c>
      <c r="K19" s="149"/>
      <c r="L19" s="154"/>
      <c r="M19" s="295"/>
      <c r="N19" s="209" t="s">
        <v>349</v>
      </c>
      <c r="O19" s="151" t="str">
        <f t="shared" si="1"/>
        <v>https://www.uitec.jeed.go.jp/training/2022/1817.pdf</v>
      </c>
    </row>
    <row r="20" spans="1:15" s="152" customFormat="1" ht="35.1" customHeight="1" x14ac:dyDescent="0.15">
      <c r="A20" s="210" t="s">
        <v>313</v>
      </c>
      <c r="B20" s="153"/>
      <c r="C20" s="146"/>
      <c r="D20" s="147">
        <v>1818</v>
      </c>
      <c r="E20" s="148" t="str">
        <f t="shared" si="0"/>
        <v>物理学の視覚的アプローチ手法</v>
      </c>
      <c r="F20" s="207" t="s">
        <v>348</v>
      </c>
      <c r="G20" s="208" t="s">
        <v>171</v>
      </c>
      <c r="H20" s="147">
        <v>8</v>
      </c>
      <c r="I20" s="147">
        <v>2</v>
      </c>
      <c r="J20" s="155" t="s">
        <v>215</v>
      </c>
      <c r="K20" s="149"/>
      <c r="L20" s="154"/>
      <c r="M20" s="295"/>
      <c r="N20" s="209" t="s">
        <v>350</v>
      </c>
      <c r="O20" s="151" t="str">
        <f t="shared" si="1"/>
        <v>https://www.uitec.jeed.go.jp/training/2022/1818.pdf</v>
      </c>
    </row>
    <row r="21" spans="1:15" s="152" customFormat="1" ht="35.1" customHeight="1" x14ac:dyDescent="0.15">
      <c r="A21" s="210" t="s">
        <v>313</v>
      </c>
      <c r="B21" s="153"/>
      <c r="C21" s="146"/>
      <c r="D21" s="147">
        <v>1819</v>
      </c>
      <c r="E21" s="148" t="str">
        <f t="shared" si="0"/>
        <v>表計算ソフトによる統計解析実習</v>
      </c>
      <c r="F21" s="207" t="s">
        <v>351</v>
      </c>
      <c r="G21" s="217" t="s">
        <v>303</v>
      </c>
      <c r="H21" s="147">
        <v>10</v>
      </c>
      <c r="I21" s="147">
        <v>2</v>
      </c>
      <c r="J21" s="155">
        <v>6000</v>
      </c>
      <c r="K21" s="149"/>
      <c r="L21" s="154"/>
      <c r="M21" s="295"/>
      <c r="N21" s="209" t="s">
        <v>352</v>
      </c>
      <c r="O21" s="151" t="str">
        <f t="shared" si="1"/>
        <v>https://www.uitec.jeed.go.jp/training/2022/1819.pdf</v>
      </c>
    </row>
    <row r="22" spans="1:15" s="152" customFormat="1" ht="51.75" customHeight="1" x14ac:dyDescent="0.15">
      <c r="A22" s="210" t="s">
        <v>313</v>
      </c>
      <c r="B22" s="153"/>
      <c r="C22" s="146"/>
      <c r="D22" s="147">
        <v>1820</v>
      </c>
      <c r="E22" s="148" t="str">
        <f t="shared" si="0"/>
        <v>ものづくりの工程における
人間工学的考え方
～「開発課題」強化のために～</v>
      </c>
      <c r="F22" s="207" t="s">
        <v>353</v>
      </c>
      <c r="G22" s="208" t="s">
        <v>303</v>
      </c>
      <c r="H22" s="147">
        <v>10</v>
      </c>
      <c r="I22" s="147">
        <v>2</v>
      </c>
      <c r="J22" s="155">
        <v>6000</v>
      </c>
      <c r="K22" s="149"/>
      <c r="L22" s="154"/>
      <c r="M22" s="150"/>
      <c r="N22" s="209" t="s">
        <v>354</v>
      </c>
      <c r="O22" s="151" t="str">
        <f t="shared" si="1"/>
        <v>https://www.uitec.jeed.go.jp/training/2022/1820.pdf</v>
      </c>
    </row>
    <row r="23" spans="1:15" s="152" customFormat="1" ht="35.1" customHeight="1" x14ac:dyDescent="0.15">
      <c r="A23" s="210" t="s">
        <v>313</v>
      </c>
      <c r="B23" s="153"/>
      <c r="C23" s="146" t="s">
        <v>314</v>
      </c>
      <c r="D23" s="147">
        <v>1821</v>
      </c>
      <c r="E23" s="148" t="str">
        <f t="shared" si="0"/>
        <v>物理実験を通じた分析、検証
及び報告書作成スキルの向上</v>
      </c>
      <c r="F23" s="207" t="s">
        <v>355</v>
      </c>
      <c r="G23" s="208" t="s">
        <v>171</v>
      </c>
      <c r="H23" s="147">
        <v>6</v>
      </c>
      <c r="I23" s="147">
        <v>2</v>
      </c>
      <c r="J23" s="155" t="s">
        <v>215</v>
      </c>
      <c r="K23" s="149"/>
      <c r="L23" s="154"/>
      <c r="M23" s="150"/>
      <c r="N23" s="209" t="s">
        <v>356</v>
      </c>
      <c r="O23" s="151" t="str">
        <f t="shared" si="1"/>
        <v>https://www.uitec.jeed.go.jp/training/2022/1821.pdf</v>
      </c>
    </row>
    <row r="24" spans="1:15" s="152" customFormat="1" ht="35.1" customHeight="1" x14ac:dyDescent="0.15">
      <c r="A24" s="210" t="s">
        <v>313</v>
      </c>
      <c r="B24" s="153"/>
      <c r="C24" s="146"/>
      <c r="D24" s="147">
        <v>1822</v>
      </c>
      <c r="E24" s="148" t="str">
        <f t="shared" si="0"/>
        <v>技術基礎の数学教育</v>
      </c>
      <c r="F24" s="207" t="s">
        <v>357</v>
      </c>
      <c r="G24" s="217" t="s">
        <v>171</v>
      </c>
      <c r="H24" s="147">
        <v>20</v>
      </c>
      <c r="I24" s="147">
        <v>2</v>
      </c>
      <c r="J24" s="155" t="s">
        <v>215</v>
      </c>
      <c r="K24" s="149"/>
      <c r="L24" s="154"/>
      <c r="M24" s="150"/>
      <c r="N24" s="209" t="s">
        <v>358</v>
      </c>
      <c r="O24" s="151" t="str">
        <f t="shared" si="1"/>
        <v>https://www.uitec.jeed.go.jp/training/2022/1822.pdf</v>
      </c>
    </row>
    <row r="27" spans="1:15" s="145" customFormat="1" ht="18.75" x14ac:dyDescent="0.4">
      <c r="A27" s="199"/>
      <c r="B27" s="137"/>
      <c r="C27" s="137"/>
      <c r="D27" s="142"/>
      <c r="E27" s="143"/>
      <c r="F27" s="144"/>
      <c r="G27" s="203"/>
      <c r="H27" s="142"/>
      <c r="I27" s="142"/>
      <c r="J27" s="297" t="s">
        <v>170</v>
      </c>
      <c r="L27" s="139"/>
      <c r="M27" s="288"/>
      <c r="N27" s="139"/>
      <c r="O27" s="139"/>
    </row>
  </sheetData>
  <autoFilter ref="A2:K24"/>
  <mergeCells count="1">
    <mergeCell ref="C1:K1"/>
  </mergeCells>
  <phoneticPr fontId="1"/>
  <hyperlinks>
    <hyperlink ref="J27" location="'スキルマップ（電気系訓練科）'!A1" display="スキルマップに戻る"/>
  </hyperlinks>
  <printOptions horizontalCentered="1"/>
  <pageMargins left="0" right="0" top="0" bottom="0" header="0" footer="0"/>
  <pageSetup paperSize="9" scale="59" firstPageNumber="11"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利用規約</vt:lpstr>
      <vt:lpstr>スキルマップ（電気系訓練科）</vt:lpstr>
      <vt:lpstr>スキルチェック結果</vt:lpstr>
      <vt:lpstr>A-1-02</vt:lpstr>
      <vt:lpstr>A-2-02</vt:lpstr>
      <vt:lpstr>A-4-01</vt:lpstr>
      <vt:lpstr>A-4-05</vt:lpstr>
      <vt:lpstr>A-4-06</vt:lpstr>
      <vt:lpstr>A-5-01</vt:lpstr>
      <vt:lpstr>A-6-01</vt:lpstr>
      <vt:lpstr>A-6-02</vt:lpstr>
      <vt:lpstr>A-6-03</vt:lpstr>
      <vt:lpstr>A-7-01</vt:lpstr>
      <vt:lpstr>A-7-03</vt:lpstr>
      <vt:lpstr>B-3-04</vt:lpstr>
      <vt:lpstr>B-3-06</vt:lpstr>
      <vt:lpstr>C-1-01</vt:lpstr>
      <vt:lpstr>C-1-02</vt:lpstr>
      <vt:lpstr>C-1-03</vt:lpstr>
      <vt:lpstr>C-1-05</vt:lpstr>
      <vt:lpstr>C-2-02</vt:lpstr>
      <vt:lpstr>C-2-05</vt:lpstr>
      <vt:lpstr>D-1-02</vt:lpstr>
      <vt:lpstr>D-1-03</vt:lpstr>
      <vt:lpstr>X-1-01</vt:lpstr>
      <vt:lpstr>X-1-02</vt:lpstr>
      <vt:lpstr>X-1-03</vt:lpstr>
      <vt:lpstr>X-1-05</vt:lpstr>
      <vt:lpstr>X-1-07</vt:lpstr>
      <vt:lpstr>X-2-02</vt:lpstr>
      <vt:lpstr>Z-2-01</vt:lpstr>
      <vt:lpstr>DX</vt:lpstr>
      <vt:lpstr>'A-1-02'!Print_Area</vt:lpstr>
      <vt:lpstr>'A-2-02'!Print_Area</vt:lpstr>
      <vt:lpstr>'A-4-01'!Print_Area</vt:lpstr>
      <vt:lpstr>'A-4-05'!Print_Area</vt:lpstr>
      <vt:lpstr>'A-4-06'!Print_Area</vt:lpstr>
      <vt:lpstr>'A-5-01'!Print_Area</vt:lpstr>
      <vt:lpstr>'A-6-01'!Print_Area</vt:lpstr>
      <vt:lpstr>'A-6-02'!Print_Area</vt:lpstr>
      <vt:lpstr>'A-6-03'!Print_Area</vt:lpstr>
      <vt:lpstr>'A-7-01'!Print_Area</vt:lpstr>
      <vt:lpstr>'A-7-03'!Print_Area</vt:lpstr>
      <vt:lpstr>'B-3-04'!Print_Area</vt:lpstr>
      <vt:lpstr>'B-3-06'!Print_Area</vt:lpstr>
      <vt:lpstr>'C-1-01'!Print_Area</vt:lpstr>
      <vt:lpstr>'C-1-02'!Print_Area</vt:lpstr>
      <vt:lpstr>'C-1-03'!Print_Area</vt:lpstr>
      <vt:lpstr>'C-1-05'!Print_Area</vt:lpstr>
      <vt:lpstr>'C-2-02'!Print_Area</vt:lpstr>
      <vt:lpstr>'C-2-05'!Print_Area</vt:lpstr>
      <vt:lpstr>'D-1-02'!Print_Area</vt:lpstr>
      <vt:lpstr>'D-1-03'!Print_Area</vt:lpstr>
      <vt:lpstr>DX!Print_Area</vt:lpstr>
      <vt:lpstr>'X-1-01'!Print_Area</vt:lpstr>
      <vt:lpstr>'X-1-02'!Print_Area</vt:lpstr>
      <vt:lpstr>'X-1-03'!Print_Area</vt:lpstr>
      <vt:lpstr>'X-1-05'!Print_Area</vt:lpstr>
      <vt:lpstr>'X-1-07'!Print_Area</vt:lpstr>
      <vt:lpstr>'X-2-02'!Print_Area</vt:lpstr>
      <vt:lpstr>'Z-2-01'!Print_Area</vt:lpstr>
      <vt:lpstr>'スキルマップ（電気系訓練科）'!Print_Area</vt:lpstr>
      <vt:lpstr>利用規約!Print_Area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dcterms:created xsi:type="dcterms:W3CDTF">2021-02-19T05:19:44Z</dcterms:created>
  <dcterms:modified xsi:type="dcterms:W3CDTF">2022-03-03T07:04:00Z</dcterms:modified>
</cp:coreProperties>
</file>