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<sst xmlns="http://schemas.openxmlformats.org/spreadsheetml/2006/main" count="318" uniqueCount="101">
  <si>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</si>
  <si>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</si>
  <si>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</si>
  <si>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</si>
  <si>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</si>
  <si>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</si>
  <si>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</si>
  <si>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</si>
  <si>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</si>
  <si>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専門的職業能力に関する調査票（野菜作農業職務）</t>
    <phoneticPr fontId="5"/>
  </si>
  <si>
    <t>栽培管理</t>
  </si>
  <si>
    <t>栽培計画</t>
  </si>
  <si>
    <t>(３０代以下)</t>
  </si>
  <si>
    <t>(３０代以下)</t>
    <phoneticPr fontId="3"/>
  </si>
  <si>
    <t>(４０代以上)</t>
  </si>
  <si>
    <t>(４０代以上)</t>
    <phoneticPr fontId="3"/>
  </si>
  <si>
    <t>気象対策（対応）</t>
  </si>
  <si>
    <t>土壌管理</t>
  </si>
  <si>
    <t>圃場管理</t>
  </si>
  <si>
    <t>農薬・肥料等管理</t>
  </si>
  <si>
    <t>農薬・肥料の使用状況管理</t>
  </si>
  <si>
    <t>段取り</t>
  </si>
  <si>
    <t>農作業補助の段取り</t>
  </si>
  <si>
    <t>農作業実務の段取り</t>
  </si>
  <si>
    <t>栽培（露地栽培）共通</t>
  </si>
  <si>
    <t>堆肥作成</t>
  </si>
  <si>
    <t>耕耘（こううん）作業</t>
  </si>
  <si>
    <t>耕耘（こううん）判断</t>
  </si>
  <si>
    <t>施肥補助</t>
  </si>
  <si>
    <t>施肥作業</t>
  </si>
  <si>
    <t>畝づくり</t>
  </si>
  <si>
    <t>マルチング</t>
  </si>
  <si>
    <t>トンネル</t>
  </si>
  <si>
    <t>中耕</t>
  </si>
  <si>
    <t>灌水作業</t>
  </si>
  <si>
    <t>病害虫防除準備</t>
  </si>
  <si>
    <t>病害虫防除</t>
  </si>
  <si>
    <t>追肥</t>
  </si>
  <si>
    <t>収穫</t>
  </si>
  <si>
    <t>除草</t>
  </si>
  <si>
    <t>土寄せ</t>
  </si>
  <si>
    <t>作業記録</t>
  </si>
  <si>
    <t>農機具のメンテナンス</t>
  </si>
  <si>
    <t>栽培（露地栽培）果菜類栽培</t>
  </si>
  <si>
    <t>果菜類栽培</t>
  </si>
  <si>
    <t>（露地栽培）葉茎菜類栽培</t>
  </si>
  <si>
    <t>葉茎菜類栽培</t>
  </si>
  <si>
    <t>（露地栽培）根菜類栽培</t>
  </si>
  <si>
    <t>根菜類栽培</t>
  </si>
  <si>
    <t>出荷</t>
  </si>
  <si>
    <t>出荷・調整・加工</t>
  </si>
  <si>
    <t>環境配慮</t>
  </si>
  <si>
    <t>環境配慮の栽培作業</t>
  </si>
  <si>
    <t>環境配慮の土壌管理計画</t>
  </si>
  <si>
    <t>環境配慮の防除</t>
  </si>
  <si>
    <t>安全・衛生管理</t>
  </si>
  <si>
    <t>農機具等安全管理</t>
  </si>
  <si>
    <t>作業環境安全管理</t>
  </si>
  <si>
    <t>安全作業監督</t>
  </si>
  <si>
    <t>衛生管理推進</t>
  </si>
  <si>
    <t>農産物衛生管理</t>
  </si>
  <si>
    <t>専門的職業能力に関する調査票（野菜作農業職務）</t>
    <phoneticPr fontId="5"/>
  </si>
  <si>
    <t>作付け体系の決定</t>
  </si>
  <si>
    <t>干ばつ対策</t>
  </si>
  <si>
    <t>土壌分析</t>
  </si>
  <si>
    <t>圃場管理（畦畔管理）</t>
  </si>
  <si>
    <t>農薬の管理</t>
  </si>
  <si>
    <t>農薬使用状況の把握</t>
  </si>
  <si>
    <t>前準備補助</t>
  </si>
  <si>
    <t>前準備</t>
  </si>
  <si>
    <t>耕耘補助</t>
  </si>
  <si>
    <t>耕耘判断</t>
  </si>
  <si>
    <t>畝立て</t>
  </si>
  <si>
    <t>農薬散布前の確認</t>
  </si>
  <si>
    <t>防除作業（農薬散布）</t>
  </si>
  <si>
    <t>追肥判断</t>
  </si>
  <si>
    <t>収穫判断</t>
  </si>
  <si>
    <t>除草補助</t>
  </si>
  <si>
    <t>支柱立て</t>
  </si>
  <si>
    <t>種まき・発芽</t>
  </si>
  <si>
    <t>洗浄</t>
  </si>
  <si>
    <t>最適配送計画の企画、推進</t>
  </si>
  <si>
    <t>環境にやさしい肥料の使用</t>
  </si>
  <si>
    <t>生物農薬利用技術</t>
  </si>
  <si>
    <t>乗用トラクタの安全対策</t>
  </si>
  <si>
    <t>作業衣の準備・確認</t>
  </si>
  <si>
    <t>作業環境管理</t>
  </si>
  <si>
    <t>衛生対策</t>
  </si>
  <si>
    <t>環境衛生</t>
  </si>
  <si>
    <t>専門的職業能力に関する調査票（野菜作農業職務）</t>
    <phoneticPr fontId="5"/>
  </si>
  <si>
    <t>どちらかといえば能力が必要ではあるが特に問わない</t>
  </si>
  <si>
    <t>土壌分析・堆肥設計_x000D_
どちらかといえば能力が必要ではあるが特に問わない_x000D_
外部委託</t>
  </si>
  <si>
    <t>堆肥設計_x000D_
どちらかといえば能力が必要ではあるが特に問わない</t>
  </si>
  <si>
    <t>農薬管理使用アドバイザー_x000D_
どちらかといえば能力が必要ではあるが特に問わない</t>
  </si>
  <si>
    <t>水分管理</t>
  </si>
  <si>
    <t>どちらかといえば、必要_x000D_
水分管理</t>
  </si>
  <si>
    <t>どちらかといえば、必要</t>
  </si>
  <si>
    <t>あればよいが、特に問わない</t>
  </si>
  <si>
    <t>あればよいが、特に問わない_x000D_
専門的知識・技能と経験の習得</t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</si>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</sst>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78"/>
                <c:pt idx="0">
                  <c:v>58.3</c:v>
                </c:pt>
                <c:pt idx="1">
                  <c:v>65.3</c:v>
                </c:pt>
                <c:pt idx="2">
                  <c:v>47.9</c:v>
                </c:pt>
                <c:pt idx="3">
                  <c:v>55.1</c:v>
                </c:pt>
                <c:pt idx="4">
                  <c:v>47.9</c:v>
                </c:pt>
                <c:pt idx="5">
                  <c:v>59.199999999999996</c:v>
                </c:pt>
                <c:pt idx="6">
                  <c:v>56.3</c:v>
                </c:pt>
                <c:pt idx="7">
                  <c:v>49</c:v>
                </c:pt>
                <c:pt idx="8">
                  <c:v>70.8</c:v>
                </c:pt>
                <c:pt idx="9">
                  <c:v>69.399999999999991</c:v>
                </c:pt>
                <c:pt idx="10">
                  <c:v>68.8</c:v>
                </c:pt>
                <c:pt idx="11">
                  <c:v>71.399999999999991</c:v>
                </c:pt>
                <c:pt idx="12">
                  <c:v>66.7</c:v>
                </c:pt>
                <c:pt idx="13">
                  <c:v>65.3</c:v>
                </c:pt>
                <c:pt idx="14">
                  <c:v>64.600000000000009</c:v>
                </c:pt>
                <c:pt idx="15">
                  <c:v>67.300000000000011</c:v>
                </c:pt>
                <c:pt idx="16">
                  <c:v>35.4</c:v>
                </c:pt>
                <c:pt idx="17">
                  <c:v>36.700000000000003</c:v>
                </c:pt>
                <c:pt idx="18">
                  <c:v>52.1</c:v>
                </c:pt>
                <c:pt idx="19">
                  <c:v>49</c:v>
                </c:pt>
                <c:pt idx="20">
                  <c:v>43.8</c:v>
                </c:pt>
                <c:pt idx="21">
                  <c:v>38.800000000000004</c:v>
                </c:pt>
                <c:pt idx="22">
                  <c:v>52.1</c:v>
                </c:pt>
                <c:pt idx="23">
                  <c:v>38.800000000000004</c:v>
                </c:pt>
                <c:pt idx="24">
                  <c:v>54.2</c:v>
                </c:pt>
                <c:pt idx="25">
                  <c:v>46.9</c:v>
                </c:pt>
                <c:pt idx="26">
                  <c:v>47.9</c:v>
                </c:pt>
                <c:pt idx="27">
                  <c:v>40.799999999999997</c:v>
                </c:pt>
                <c:pt idx="28">
                  <c:v>47.9</c:v>
                </c:pt>
                <c:pt idx="29">
                  <c:v>40.799999999999997</c:v>
                </c:pt>
                <c:pt idx="30">
                  <c:v>47.9</c:v>
                </c:pt>
                <c:pt idx="31">
                  <c:v>32.700000000000003</c:v>
                </c:pt>
                <c:pt idx="32">
                  <c:v>52.1</c:v>
                </c:pt>
                <c:pt idx="33">
                  <c:v>40.799999999999997</c:v>
                </c:pt>
                <c:pt idx="34">
                  <c:v>52.1</c:v>
                </c:pt>
                <c:pt idx="35">
                  <c:v>46.9</c:v>
                </c:pt>
                <c:pt idx="36">
                  <c:v>52.1</c:v>
                </c:pt>
                <c:pt idx="37">
                  <c:v>55.1</c:v>
                </c:pt>
                <c:pt idx="38">
                  <c:v>54.2</c:v>
                </c:pt>
                <c:pt idx="39">
                  <c:v>59.199999999999996</c:v>
                </c:pt>
                <c:pt idx="40">
                  <c:v>52.1</c:v>
                </c:pt>
                <c:pt idx="41">
                  <c:v>51</c:v>
                </c:pt>
                <c:pt idx="42">
                  <c:v>58.3</c:v>
                </c:pt>
                <c:pt idx="43">
                  <c:v>53.1</c:v>
                </c:pt>
                <c:pt idx="44">
                  <c:v>58.3</c:v>
                </c:pt>
                <c:pt idx="45">
                  <c:v>53.1</c:v>
                </c:pt>
                <c:pt idx="46">
                  <c:v>52.1</c:v>
                </c:pt>
                <c:pt idx="47">
                  <c:v>49</c:v>
                </c:pt>
                <c:pt idx="48">
                  <c:v>64.600000000000009</c:v>
                </c:pt>
                <c:pt idx="49">
                  <c:v>63.3</c:v>
                </c:pt>
                <c:pt idx="50">
                  <c:v>54.2</c:v>
                </c:pt>
                <c:pt idx="51">
                  <c:v>55.1</c:v>
                </c:pt>
                <c:pt idx="52">
                  <c:v>52.1</c:v>
                </c:pt>
                <c:pt idx="53">
                  <c:v>55.1</c:v>
                </c:pt>
                <c:pt idx="54">
                  <c:v>47.9</c:v>
                </c:pt>
                <c:pt idx="55">
                  <c:v>53.1</c:v>
                </c:pt>
                <c:pt idx="56">
                  <c:v>43.8</c:v>
                </c:pt>
                <c:pt idx="57">
                  <c:v>46.9</c:v>
                </c:pt>
                <c:pt idx="58">
                  <c:v>62.5</c:v>
                </c:pt>
                <c:pt idx="59">
                  <c:v>53.1</c:v>
                </c:pt>
                <c:pt idx="60">
                  <c:v>45.800000000000004</c:v>
                </c:pt>
                <c:pt idx="61">
                  <c:v>40.799999999999997</c:v>
                </c:pt>
                <c:pt idx="62">
                  <c:v>31.3</c:v>
                </c:pt>
                <c:pt idx="63">
                  <c:v>38.800000000000004</c:v>
                </c:pt>
                <c:pt idx="64">
                  <c:v>37.5</c:v>
                </c:pt>
                <c:pt idx="65">
                  <c:v>44.9</c:v>
                </c:pt>
                <c:pt idx="66">
                  <c:v>43.8</c:v>
                </c:pt>
                <c:pt idx="67">
                  <c:v>51</c:v>
                </c:pt>
                <c:pt idx="68">
                  <c:v>62.5</c:v>
                </c:pt>
                <c:pt idx="69">
                  <c:v>69.399999999999991</c:v>
                </c:pt>
                <c:pt idx="70">
                  <c:v>62.5</c:v>
                </c:pt>
                <c:pt idx="71">
                  <c:v>67.300000000000011</c:v>
                </c:pt>
                <c:pt idx="72">
                  <c:v>58.3</c:v>
                </c:pt>
                <c:pt idx="73">
                  <c:v>65.3</c:v>
                </c:pt>
                <c:pt idx="74">
                  <c:v>52.1</c:v>
                </c:pt>
                <c:pt idx="75">
                  <c:v>61.199999999999996</c:v>
                </c:pt>
                <c:pt idx="76">
                  <c:v>50</c:v>
                </c:pt>
                <c:pt idx="77">
                  <c:v>55.1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798040"/>
        <c:axId val="368803528"/>
      </c:barChart>
      <c:catAx>
        <c:axId val="368798040"/>
        <c:scaling>
          <c:orientation val="maxMin"/>
        </c:scaling>
        <c:delete val="1"/>
        <c:axPos val="l"/>
        <c:majorTickMark val="out"/>
        <c:minorTickMark val="none"/>
        <c:tickLblPos val="none"/>
        <c:crossAx val="368803528"/>
        <c:crosses val="autoZero"/>
        <c:auto val="1"/>
        <c:lblAlgn val="ctr"/>
        <c:lblOffset val="100"/>
        <c:noMultiLvlLbl val="0"/>
      </c:catAx>
      <c:valAx>
        <c:axId val="3688035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798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39"/>
                <c:pt idx="0">
                  <c:v>11.111111111111111</c:v>
                </c:pt>
                <c:pt idx="1">
                  <c:v>5.5555555555555554</c:v>
                </c:pt>
                <c:pt idx="2">
                  <c:v>38.888888888888893</c:v>
                </c:pt>
                <c:pt idx="3">
                  <c:v>0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27.777777777777779</c:v>
                </c:pt>
                <c:pt idx="7">
                  <c:v>22.222222222222221</c:v>
                </c:pt>
                <c:pt idx="8">
                  <c:v>5.5555555555555554</c:v>
                </c:pt>
                <c:pt idx="9">
                  <c:v>5.5555555555555554</c:v>
                </c:pt>
                <c:pt idx="10">
                  <c:v>5.5555555555555554</c:v>
                </c:pt>
                <c:pt idx="11">
                  <c:v>5.5555555555555554</c:v>
                </c:pt>
                <c:pt idx="12">
                  <c:v>5.5555555555555554</c:v>
                </c:pt>
                <c:pt idx="13">
                  <c:v>5.5555555555555554</c:v>
                </c:pt>
                <c:pt idx="14">
                  <c:v>5.5555555555555554</c:v>
                </c:pt>
                <c:pt idx="15">
                  <c:v>5.5555555555555554</c:v>
                </c:pt>
                <c:pt idx="16">
                  <c:v>5.5555555555555554</c:v>
                </c:pt>
                <c:pt idx="17">
                  <c:v>5.5555555555555554</c:v>
                </c:pt>
                <c:pt idx="18">
                  <c:v>11.111111111111111</c:v>
                </c:pt>
                <c:pt idx="19">
                  <c:v>11.111111111111111</c:v>
                </c:pt>
                <c:pt idx="20">
                  <c:v>11.111111111111111</c:v>
                </c:pt>
                <c:pt idx="21">
                  <c:v>11.111111111111111</c:v>
                </c:pt>
                <c:pt idx="22">
                  <c:v>5.5555555555555554</c:v>
                </c:pt>
                <c:pt idx="23">
                  <c:v>5.5555555555555554</c:v>
                </c:pt>
                <c:pt idx="24">
                  <c:v>5.5555555555555554</c:v>
                </c:pt>
                <c:pt idx="25">
                  <c:v>33.333333333333329</c:v>
                </c:pt>
                <c:pt idx="26">
                  <c:v>22.222222222222221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16.666666666666664</c:v>
                </c:pt>
                <c:pt idx="30">
                  <c:v>16.666666666666664</c:v>
                </c:pt>
                <c:pt idx="31">
                  <c:v>16.666666666666664</c:v>
                </c:pt>
                <c:pt idx="32">
                  <c:v>16.666666666666664</c:v>
                </c:pt>
                <c:pt idx="33">
                  <c:v>27.777777777777779</c:v>
                </c:pt>
                <c:pt idx="34">
                  <c:v>38.888888888888893</c:v>
                </c:pt>
                <c:pt idx="35">
                  <c:v>22.222222222222221</c:v>
                </c:pt>
                <c:pt idx="36">
                  <c:v>22.222222222222221</c:v>
                </c:pt>
                <c:pt idx="37">
                  <c:v>27.777777777777779</c:v>
                </c:pt>
                <c:pt idx="38">
                  <c:v>27.777777777777779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1960"/>
        <c:axId val="368802744"/>
      </c:barChart>
      <c:catAx>
        <c:axId val="368801960"/>
        <c:scaling>
          <c:orientation val="maxMin"/>
        </c:scaling>
        <c:delete val="1"/>
        <c:axPos val="l"/>
        <c:majorTickMark val="out"/>
        <c:minorTickMark val="none"/>
        <c:tickLblPos val="none"/>
        <c:crossAx val="368802744"/>
        <c:crosses val="autoZero"/>
        <c:auto val="1"/>
        <c:lblAlgn val="ctr"/>
        <c:lblOffset val="100"/>
        <c:noMultiLvlLbl val="0"/>
      </c:catAx>
      <c:valAx>
        <c:axId val="36880274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1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SUBTOTAL(2,H5:H82)</f>
        <v>78</v>
      </c>
      <c r="I1" s="3">
        <f>SUBTOTAL(2,I5:I82)</f>
        <v>78</v>
      </c>
    </row>
    <row r="2" spans="1:9" ht="17.25">
      <c r="B2" s="2"/>
      <c r="F2" s="40" t="str">
        <f>"N = "&amp;H2&amp;"(３０代以下)　，"&amp;I2&amp;"(４０代以上)"</f>
        <v>N = 48(３０代以下)　，49(４０代以上)</v>
      </c>
      <c r="H2" s="3">
        <v>48</v>
      </c>
      <c r="I2" s="3">
        <v>49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99</v>
      </c>
      <c r="I4" s="3" t="s">
        <v>100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58.3</v>
      </c>
      <c r="G5" s="34">
        <v>28</v>
      </c>
      <c r="H5" s="3">
        <f>IF(D5="(３０代以下)",ROUND(G5/$H$2,3),0)</f>
        <v>0.58299999999999996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65.3</v>
      </c>
      <c r="G6" s="34">
        <v>32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0.65300000000000002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47.9</v>
      </c>
      <c r="G7" s="34">
        <v>23</v>
      </c>
      <c r="H7" s="3">
        <f t="shared" si="1"/>
        <v>0.47899999999999998</v>
      </c>
      <c r="I7" s="3">
        <f t="shared" si="2"/>
        <v>0</v>
      </c>
    </row>
    <row r="8" spans="1:9" ht="12.75" customHeight="1">
      <c r="A8" s="7">
        <v>4</v>
      </c>
      <c r="B8" s="42"/>
      <c r="C8" s="45"/>
      <c r="D8" s="13" t="s">
        <v>14</v>
      </c>
      <c r="E8" s="8"/>
      <c r="F8" s="39">
        <f t="shared" si="0"/>
        <v>55.1</v>
      </c>
      <c r="G8" s="34">
        <v>27</v>
      </c>
      <c r="H8" s="3">
        <f t="shared" si="1"/>
        <v>0</v>
      </c>
      <c r="I8" s="3">
        <f t="shared" si="2"/>
        <v>0.55100000000000005</v>
      </c>
    </row>
    <row r="9" spans="1:9" ht="12.75" customHeight="1">
      <c r="A9" s="7">
        <v>5</v>
      </c>
      <c r="B9" s="42"/>
      <c r="C9" s="44" t="s">
        <v>17</v>
      </c>
      <c r="D9" s="13" t="s">
        <v>12</v>
      </c>
      <c r="E9" s="8"/>
      <c r="F9" s="39">
        <f t="shared" si="0"/>
        <v>47.9</v>
      </c>
      <c r="G9" s="34">
        <v>23</v>
      </c>
      <c r="H9" s="3">
        <f t="shared" si="1"/>
        <v>0.47899999999999998</v>
      </c>
      <c r="I9" s="3">
        <f t="shared" si="2"/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39">
        <f t="shared" si="0"/>
        <v>59.199999999999996</v>
      </c>
      <c r="G10" s="34">
        <v>29</v>
      </c>
      <c r="H10" s="3">
        <f t="shared" si="1"/>
        <v>0</v>
      </c>
      <c r="I10" s="3">
        <f t="shared" si="2"/>
        <v>0.59199999999999997</v>
      </c>
    </row>
    <row r="11" spans="1:9" ht="12.75" customHeight="1">
      <c r="A11" s="7">
        <v>7</v>
      </c>
      <c r="B11" s="42"/>
      <c r="C11" s="44" t="s">
        <v>18</v>
      </c>
      <c r="D11" s="13" t="s">
        <v>12</v>
      </c>
      <c r="E11" s="8"/>
      <c r="F11" s="39">
        <f t="shared" si="0"/>
        <v>56.3</v>
      </c>
      <c r="G11" s="34">
        <v>27</v>
      </c>
      <c r="H11" s="3">
        <f t="shared" si="1"/>
        <v>0.56299999999999994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49</v>
      </c>
      <c r="G12" s="34">
        <v>24</v>
      </c>
      <c r="H12" s="3">
        <f t="shared" si="1"/>
        <v>0</v>
      </c>
      <c r="I12" s="3">
        <f t="shared" si="2"/>
        <v>0.49</v>
      </c>
    </row>
    <row r="13" spans="1:9" ht="12.75" customHeight="1">
      <c r="A13" s="7">
        <v>9</v>
      </c>
      <c r="B13" s="42"/>
      <c r="C13" s="44" t="s">
        <v>19</v>
      </c>
      <c r="D13" s="13" t="s">
        <v>12</v>
      </c>
      <c r="E13" s="8"/>
      <c r="F13" s="39">
        <f t="shared" si="0"/>
        <v>70.8</v>
      </c>
      <c r="G13" s="34">
        <v>34</v>
      </c>
      <c r="H13" s="3">
        <f t="shared" si="1"/>
        <v>0.70799999999999996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69.399999999999991</v>
      </c>
      <c r="G14" s="34">
        <v>34</v>
      </c>
      <c r="H14" s="3">
        <f t="shared" si="1"/>
        <v>0</v>
      </c>
      <c r="I14" s="3">
        <f t="shared" si="2"/>
        <v>0.69399999999999995</v>
      </c>
    </row>
    <row r="15" spans="1:9" ht="12.75" customHeight="1">
      <c r="A15" s="7">
        <v>11</v>
      </c>
      <c r="B15" s="42"/>
      <c r="C15" s="44" t="s">
        <v>20</v>
      </c>
      <c r="D15" s="13" t="s">
        <v>12</v>
      </c>
      <c r="E15" s="8"/>
      <c r="F15" s="39">
        <f t="shared" si="0"/>
        <v>68.8</v>
      </c>
      <c r="G15" s="34">
        <v>33</v>
      </c>
      <c r="H15" s="3">
        <f t="shared" si="1"/>
        <v>0.68799999999999994</v>
      </c>
      <c r="I15" s="3">
        <f t="shared" si="2"/>
        <v>0</v>
      </c>
    </row>
    <row r="16" spans="1:9" ht="12.75" customHeight="1">
      <c r="A16" s="7">
        <v>12</v>
      </c>
      <c r="B16" s="43"/>
      <c r="C16" s="45"/>
      <c r="D16" s="13" t="s">
        <v>14</v>
      </c>
      <c r="E16" s="8"/>
      <c r="F16" s="39">
        <f t="shared" si="0"/>
        <v>71.399999999999991</v>
      </c>
      <c r="G16" s="34">
        <v>35</v>
      </c>
      <c r="H16" s="3">
        <f t="shared" si="1"/>
        <v>0</v>
      </c>
      <c r="I16" s="3">
        <f t="shared" si="2"/>
        <v>0.71399999999999997</v>
      </c>
    </row>
    <row r="17" spans="1:9" ht="12.75" customHeight="1">
      <c r="A17" s="7">
        <v>13</v>
      </c>
      <c r="B17" s="41" t="s">
        <v>21</v>
      </c>
      <c r="C17" s="44" t="s">
        <v>22</v>
      </c>
      <c r="D17" s="13" t="s">
        <v>12</v>
      </c>
      <c r="E17" s="8"/>
      <c r="F17" s="39">
        <f t="shared" si="0"/>
        <v>66.7</v>
      </c>
      <c r="G17" s="34">
        <v>32</v>
      </c>
      <c r="H17" s="3">
        <f t="shared" si="1"/>
        <v>0.66700000000000004</v>
      </c>
      <c r="I17" s="3">
        <f t="shared" si="2"/>
        <v>0</v>
      </c>
    </row>
    <row r="18" spans="1:9" ht="12.75" customHeight="1">
      <c r="A18" s="7">
        <v>14</v>
      </c>
      <c r="B18" s="42"/>
      <c r="C18" s="45"/>
      <c r="D18" s="13" t="s">
        <v>14</v>
      </c>
      <c r="E18" s="8"/>
      <c r="F18" s="39">
        <f t="shared" si="0"/>
        <v>65.3</v>
      </c>
      <c r="G18" s="34">
        <v>32</v>
      </c>
      <c r="H18" s="3">
        <f t="shared" si="1"/>
        <v>0</v>
      </c>
      <c r="I18" s="3">
        <f t="shared" si="2"/>
        <v>0.65300000000000002</v>
      </c>
    </row>
    <row r="19" spans="1:9" ht="12.75" customHeight="1">
      <c r="A19" s="7">
        <v>15</v>
      </c>
      <c r="B19" s="42"/>
      <c r="C19" s="44" t="s">
        <v>23</v>
      </c>
      <c r="D19" s="13" t="s">
        <v>12</v>
      </c>
      <c r="E19" s="8"/>
      <c r="F19" s="39">
        <f t="shared" si="0"/>
        <v>64.600000000000009</v>
      </c>
      <c r="G19" s="34">
        <v>31</v>
      </c>
      <c r="H19" s="3">
        <f t="shared" si="1"/>
        <v>0.64600000000000002</v>
      </c>
      <c r="I19" s="3">
        <f t="shared" si="2"/>
        <v>0</v>
      </c>
    </row>
    <row r="20" spans="1:9" ht="12.75" customHeight="1">
      <c r="A20" s="7">
        <v>16</v>
      </c>
      <c r="B20" s="43"/>
      <c r="C20" s="45"/>
      <c r="D20" s="13" t="s">
        <v>14</v>
      </c>
      <c r="E20" s="8"/>
      <c r="F20" s="39">
        <f t="shared" si="0"/>
        <v>67.300000000000011</v>
      </c>
      <c r="G20" s="34">
        <v>33</v>
      </c>
      <c r="H20" s="3">
        <f t="shared" si="1"/>
        <v>0</v>
      </c>
      <c r="I20" s="3">
        <f t="shared" si="2"/>
        <v>0.67300000000000004</v>
      </c>
    </row>
    <row r="21" spans="1:9" ht="12.75" customHeight="1">
      <c r="A21" s="7">
        <v>17</v>
      </c>
      <c r="B21" s="41" t="s">
        <v>24</v>
      </c>
      <c r="C21" s="44" t="s">
        <v>25</v>
      </c>
      <c r="D21" s="13" t="s">
        <v>12</v>
      </c>
      <c r="E21" s="8"/>
      <c r="F21" s="39">
        <f t="shared" si="0"/>
        <v>35.4</v>
      </c>
      <c r="G21" s="34">
        <v>17</v>
      </c>
      <c r="H21" s="3">
        <f t="shared" si="1"/>
        <v>0.35399999999999998</v>
      </c>
      <c r="I21" s="3">
        <f t="shared" si="2"/>
        <v>0</v>
      </c>
    </row>
    <row r="22" spans="1:9" ht="12.75" customHeight="1">
      <c r="A22" s="7">
        <v>18</v>
      </c>
      <c r="B22" s="42"/>
      <c r="C22" s="45"/>
      <c r="D22" s="13" t="s">
        <v>14</v>
      </c>
      <c r="E22" s="8"/>
      <c r="F22" s="39">
        <f t="shared" si="0"/>
        <v>36.700000000000003</v>
      </c>
      <c r="G22" s="34">
        <v>18</v>
      </c>
      <c r="H22" s="3">
        <f t="shared" si="1"/>
        <v>0</v>
      </c>
      <c r="I22" s="3">
        <f t="shared" si="2"/>
        <v>0.36699999999999999</v>
      </c>
    </row>
    <row r="23" spans="1:9" ht="12.75" customHeight="1">
      <c r="A23" s="7">
        <v>19</v>
      </c>
      <c r="B23" s="42"/>
      <c r="C23" s="44" t="s">
        <v>26</v>
      </c>
      <c r="D23" s="13" t="s">
        <v>12</v>
      </c>
      <c r="E23" s="8"/>
      <c r="F23" s="39">
        <f t="shared" si="0"/>
        <v>52.1</v>
      </c>
      <c r="G23" s="34">
        <v>25</v>
      </c>
      <c r="H23" s="3">
        <f t="shared" si="1"/>
        <v>0.52100000000000002</v>
      </c>
      <c r="I23" s="3">
        <f t="shared" si="2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39">
        <f t="shared" si="0"/>
        <v>49</v>
      </c>
      <c r="G24" s="34">
        <v>24</v>
      </c>
      <c r="H24" s="3">
        <f t="shared" si="1"/>
        <v>0</v>
      </c>
      <c r="I24" s="3">
        <f t="shared" si="2"/>
        <v>0.49</v>
      </c>
    </row>
    <row r="25" spans="1:9" ht="12.75" customHeight="1">
      <c r="A25" s="7">
        <v>21</v>
      </c>
      <c r="B25" s="42"/>
      <c r="C25" s="44" t="s">
        <v>27</v>
      </c>
      <c r="D25" s="13" t="s">
        <v>12</v>
      </c>
      <c r="E25" s="8"/>
      <c r="F25" s="39">
        <f t="shared" si="0"/>
        <v>43.8</v>
      </c>
      <c r="G25" s="34">
        <v>21</v>
      </c>
      <c r="H25" s="3">
        <f t="shared" si="1"/>
        <v>0.438</v>
      </c>
      <c r="I25" s="3">
        <f t="shared" si="2"/>
        <v>0</v>
      </c>
    </row>
    <row r="26" spans="1:9" ht="12.75" customHeight="1">
      <c r="A26" s="7">
        <v>22</v>
      </c>
      <c r="B26" s="42"/>
      <c r="C26" s="45"/>
      <c r="D26" s="13" t="s">
        <v>14</v>
      </c>
      <c r="E26" s="8"/>
      <c r="F26" s="39">
        <f t="shared" si="0"/>
        <v>38.800000000000004</v>
      </c>
      <c r="G26" s="34">
        <v>19</v>
      </c>
      <c r="H26" s="3">
        <f t="shared" si="1"/>
        <v>0</v>
      </c>
      <c r="I26" s="3">
        <f t="shared" si="2"/>
        <v>0.38800000000000001</v>
      </c>
    </row>
    <row r="27" spans="1:9" ht="12.75" customHeight="1">
      <c r="A27" s="7">
        <v>23</v>
      </c>
      <c r="B27" s="42"/>
      <c r="C27" s="44" t="s">
        <v>28</v>
      </c>
      <c r="D27" s="13" t="s">
        <v>12</v>
      </c>
      <c r="E27" s="8"/>
      <c r="F27" s="39">
        <f t="shared" si="0"/>
        <v>52.1</v>
      </c>
      <c r="G27" s="34">
        <v>25</v>
      </c>
      <c r="H27" s="3">
        <f t="shared" si="1"/>
        <v>0.52100000000000002</v>
      </c>
      <c r="I27" s="3">
        <f t="shared" si="2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39">
        <f t="shared" si="0"/>
        <v>38.800000000000004</v>
      </c>
      <c r="G28" s="34">
        <v>19</v>
      </c>
      <c r="H28" s="3">
        <f t="shared" si="1"/>
        <v>0</v>
      </c>
      <c r="I28" s="3">
        <f t="shared" si="2"/>
        <v>0.38800000000000001</v>
      </c>
    </row>
    <row r="29" spans="1:9" ht="12.75" customHeight="1">
      <c r="A29" s="7">
        <v>25</v>
      </c>
      <c r="B29" s="42"/>
      <c r="C29" s="44" t="s">
        <v>29</v>
      </c>
      <c r="D29" s="13" t="s">
        <v>12</v>
      </c>
      <c r="E29" s="8"/>
      <c r="F29" s="39">
        <f t="shared" si="0"/>
        <v>54.2</v>
      </c>
      <c r="G29" s="34">
        <v>26</v>
      </c>
      <c r="H29" s="3">
        <f t="shared" si="1"/>
        <v>0.54200000000000004</v>
      </c>
      <c r="I29" s="3">
        <f t="shared" si="2"/>
        <v>0</v>
      </c>
    </row>
    <row r="30" spans="1:9" ht="12.75" customHeight="1">
      <c r="A30" s="7">
        <v>26</v>
      </c>
      <c r="B30" s="42"/>
      <c r="C30" s="45"/>
      <c r="D30" s="13" t="s">
        <v>14</v>
      </c>
      <c r="E30" s="8"/>
      <c r="F30" s="39">
        <f t="shared" si="0"/>
        <v>46.9</v>
      </c>
      <c r="G30" s="34">
        <v>23</v>
      </c>
      <c r="H30" s="3">
        <f t="shared" si="1"/>
        <v>0</v>
      </c>
      <c r="I30" s="3">
        <f t="shared" si="2"/>
        <v>0.46899999999999997</v>
      </c>
    </row>
    <row r="31" spans="1:9" ht="12.75" customHeight="1">
      <c r="A31" s="7">
        <v>27</v>
      </c>
      <c r="B31" s="42"/>
      <c r="C31" s="44" t="s">
        <v>30</v>
      </c>
      <c r="D31" s="13" t="s">
        <v>12</v>
      </c>
      <c r="E31" s="8"/>
      <c r="F31" s="39">
        <f t="shared" si="0"/>
        <v>47.9</v>
      </c>
      <c r="G31" s="34">
        <v>23</v>
      </c>
      <c r="H31" s="3">
        <f t="shared" si="1"/>
        <v>0.47899999999999998</v>
      </c>
      <c r="I31" s="3">
        <f t="shared" si="2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39">
        <f t="shared" si="0"/>
        <v>40.799999999999997</v>
      </c>
      <c r="G32" s="34">
        <v>20</v>
      </c>
      <c r="H32" s="3">
        <f t="shared" si="1"/>
        <v>0</v>
      </c>
      <c r="I32" s="3">
        <f t="shared" si="2"/>
        <v>0.40799999999999997</v>
      </c>
    </row>
    <row r="33" spans="1:9" ht="12.75" customHeight="1">
      <c r="A33" s="7">
        <v>29</v>
      </c>
      <c r="B33" s="42"/>
      <c r="C33" s="44" t="s">
        <v>31</v>
      </c>
      <c r="D33" s="13" t="s">
        <v>12</v>
      </c>
      <c r="E33" s="8"/>
      <c r="F33" s="39">
        <f t="shared" si="0"/>
        <v>47.9</v>
      </c>
      <c r="G33" s="34">
        <v>23</v>
      </c>
      <c r="H33" s="3">
        <f t="shared" si="1"/>
        <v>0.47899999999999998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40.799999999999997</v>
      </c>
      <c r="G34" s="34">
        <v>20</v>
      </c>
      <c r="H34" s="3">
        <f t="shared" si="1"/>
        <v>0</v>
      </c>
      <c r="I34" s="3">
        <f t="shared" si="2"/>
        <v>0.40799999999999997</v>
      </c>
    </row>
    <row r="35" spans="1:9" ht="12.75" customHeight="1">
      <c r="A35" s="7">
        <v>31</v>
      </c>
      <c r="B35" s="42"/>
      <c r="C35" s="44" t="s">
        <v>32</v>
      </c>
      <c r="D35" s="13" t="s">
        <v>12</v>
      </c>
      <c r="E35" s="8"/>
      <c r="F35" s="39">
        <f t="shared" si="0"/>
        <v>47.9</v>
      </c>
      <c r="G35" s="34">
        <v>23</v>
      </c>
      <c r="H35" s="3">
        <f t="shared" si="1"/>
        <v>0.47899999999999998</v>
      </c>
      <c r="I35" s="3">
        <f t="shared" si="2"/>
        <v>0</v>
      </c>
    </row>
    <row r="36" spans="1:9" ht="12.75" customHeight="1">
      <c r="A36" s="7">
        <v>32</v>
      </c>
      <c r="B36" s="42"/>
      <c r="C36" s="45"/>
      <c r="D36" s="13" t="s">
        <v>14</v>
      </c>
      <c r="E36" s="8"/>
      <c r="F36" s="39">
        <f t="shared" si="0"/>
        <v>32.700000000000003</v>
      </c>
      <c r="G36" s="34">
        <v>16</v>
      </c>
      <c r="H36" s="3">
        <f t="shared" si="1"/>
        <v>0</v>
      </c>
      <c r="I36" s="3">
        <f t="shared" si="2"/>
        <v>0.32700000000000001</v>
      </c>
    </row>
    <row r="37" spans="1:9" ht="12.75" customHeight="1">
      <c r="A37" s="7">
        <v>33</v>
      </c>
      <c r="B37" s="42"/>
      <c r="C37" s="44" t="s">
        <v>33</v>
      </c>
      <c r="D37" s="13" t="s">
        <v>12</v>
      </c>
      <c r="E37" s="8"/>
      <c r="F37" s="39">
        <f t="shared" si="0"/>
        <v>52.1</v>
      </c>
      <c r="G37" s="34">
        <v>25</v>
      </c>
      <c r="H37" s="3">
        <f t="shared" si="1"/>
        <v>0.52100000000000002</v>
      </c>
      <c r="I37" s="3">
        <f t="shared" si="2"/>
        <v>0</v>
      </c>
    </row>
    <row r="38" spans="1:9" ht="12.75" customHeight="1">
      <c r="A38" s="7">
        <v>34</v>
      </c>
      <c r="B38" s="42"/>
      <c r="C38" s="45"/>
      <c r="D38" s="13" t="s">
        <v>14</v>
      </c>
      <c r="E38" s="8"/>
      <c r="F38" s="39">
        <f t="shared" si="0"/>
        <v>40.799999999999997</v>
      </c>
      <c r="G38" s="34">
        <v>20</v>
      </c>
      <c r="H38" s="3">
        <f t="shared" si="1"/>
        <v>0</v>
      </c>
      <c r="I38" s="3">
        <f t="shared" si="2"/>
        <v>0.40799999999999997</v>
      </c>
    </row>
    <row r="39" spans="1:9" ht="12.75" customHeight="1">
      <c r="A39" s="7">
        <v>35</v>
      </c>
      <c r="B39" s="42"/>
      <c r="C39" s="44" t="s">
        <v>34</v>
      </c>
      <c r="D39" s="13" t="s">
        <v>12</v>
      </c>
      <c r="E39" s="8"/>
      <c r="F39" s="39">
        <f t="shared" si="0"/>
        <v>52.1</v>
      </c>
      <c r="G39" s="34">
        <v>25</v>
      </c>
      <c r="H39" s="3">
        <f t="shared" si="1"/>
        <v>0.52100000000000002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39">
        <f t="shared" si="0"/>
        <v>46.9</v>
      </c>
      <c r="G40" s="34">
        <v>23</v>
      </c>
      <c r="H40" s="3">
        <f t="shared" si="1"/>
        <v>0</v>
      </c>
      <c r="I40" s="3">
        <f t="shared" si="2"/>
        <v>0.46899999999999997</v>
      </c>
    </row>
    <row r="41" spans="1:9" ht="12.75" customHeight="1">
      <c r="A41" s="7">
        <v>37</v>
      </c>
      <c r="B41" s="42"/>
      <c r="C41" s="44" t="s">
        <v>35</v>
      </c>
      <c r="D41" s="13" t="s">
        <v>12</v>
      </c>
      <c r="E41" s="8"/>
      <c r="F41" s="39">
        <f t="shared" si="0"/>
        <v>52.1</v>
      </c>
      <c r="G41" s="34">
        <v>25</v>
      </c>
      <c r="H41" s="3">
        <f t="shared" si="1"/>
        <v>0.52100000000000002</v>
      </c>
      <c r="I41" s="3">
        <f t="shared" si="2"/>
        <v>0</v>
      </c>
    </row>
    <row r="42" spans="1:9" ht="12.75" customHeight="1">
      <c r="A42" s="7">
        <v>38</v>
      </c>
      <c r="B42" s="42"/>
      <c r="C42" s="45"/>
      <c r="D42" s="13" t="s">
        <v>14</v>
      </c>
      <c r="E42" s="8"/>
      <c r="F42" s="39">
        <f t="shared" si="0"/>
        <v>55.1</v>
      </c>
      <c r="G42" s="34">
        <v>27</v>
      </c>
      <c r="H42" s="3">
        <f t="shared" si="1"/>
        <v>0</v>
      </c>
      <c r="I42" s="3">
        <f t="shared" si="2"/>
        <v>0.55100000000000005</v>
      </c>
    </row>
    <row r="43" spans="1:9" ht="12.75" customHeight="1">
      <c r="A43" s="7">
        <v>39</v>
      </c>
      <c r="B43" s="42"/>
      <c r="C43" s="44" t="s">
        <v>36</v>
      </c>
      <c r="D43" s="13" t="s">
        <v>12</v>
      </c>
      <c r="E43" s="8"/>
      <c r="F43" s="39">
        <f t="shared" si="0"/>
        <v>54.2</v>
      </c>
      <c r="G43" s="34">
        <v>26</v>
      </c>
      <c r="H43" s="3">
        <f t="shared" si="1"/>
        <v>0.54200000000000004</v>
      </c>
      <c r="I43" s="3">
        <f t="shared" si="2"/>
        <v>0</v>
      </c>
    </row>
    <row r="44" spans="1:9" ht="12.75" customHeight="1">
      <c r="A44" s="7">
        <v>40</v>
      </c>
      <c r="B44" s="42"/>
      <c r="C44" s="45"/>
      <c r="D44" s="13" t="s">
        <v>14</v>
      </c>
      <c r="E44" s="8"/>
      <c r="F44" s="39">
        <f t="shared" si="0"/>
        <v>59.199999999999996</v>
      </c>
      <c r="G44" s="34">
        <v>29</v>
      </c>
      <c r="H44" s="3">
        <f t="shared" si="1"/>
        <v>0</v>
      </c>
      <c r="I44" s="3">
        <f t="shared" si="2"/>
        <v>0.59199999999999997</v>
      </c>
    </row>
    <row r="45" spans="1:9" ht="12.75" customHeight="1">
      <c r="A45" s="7">
        <v>41</v>
      </c>
      <c r="B45" s="42"/>
      <c r="C45" s="44" t="s">
        <v>37</v>
      </c>
      <c r="D45" s="13" t="s">
        <v>12</v>
      </c>
      <c r="E45" s="8"/>
      <c r="F45" s="39">
        <f t="shared" si="0"/>
        <v>52.1</v>
      </c>
      <c r="G45" s="34">
        <v>25</v>
      </c>
      <c r="H45" s="3">
        <f t="shared" si="1"/>
        <v>0.52100000000000002</v>
      </c>
      <c r="I45" s="3">
        <f t="shared" si="2"/>
        <v>0</v>
      </c>
    </row>
    <row r="46" spans="1:9" ht="12.75" customHeight="1">
      <c r="A46" s="7">
        <v>42</v>
      </c>
      <c r="B46" s="42"/>
      <c r="C46" s="45"/>
      <c r="D46" s="13" t="s">
        <v>14</v>
      </c>
      <c r="E46" s="8"/>
      <c r="F46" s="39">
        <f t="shared" si="0"/>
        <v>51</v>
      </c>
      <c r="G46" s="34">
        <v>25</v>
      </c>
      <c r="H46" s="3">
        <f t="shared" si="1"/>
        <v>0</v>
      </c>
      <c r="I46" s="3">
        <f t="shared" si="2"/>
        <v>0.51</v>
      </c>
    </row>
    <row r="47" spans="1:9" ht="12.75" customHeight="1">
      <c r="A47" s="7">
        <v>43</v>
      </c>
      <c r="B47" s="42"/>
      <c r="C47" s="44" t="s">
        <v>38</v>
      </c>
      <c r="D47" s="13" t="s">
        <v>12</v>
      </c>
      <c r="E47" s="8"/>
      <c r="F47" s="39">
        <f t="shared" si="0"/>
        <v>58.3</v>
      </c>
      <c r="G47" s="34">
        <v>28</v>
      </c>
      <c r="H47" s="3">
        <f t="shared" si="1"/>
        <v>0.58299999999999996</v>
      </c>
      <c r="I47" s="3">
        <f t="shared" si="2"/>
        <v>0</v>
      </c>
    </row>
    <row r="48" spans="1:9" ht="12.75" customHeight="1">
      <c r="A48" s="7">
        <v>44</v>
      </c>
      <c r="B48" s="42"/>
      <c r="C48" s="45"/>
      <c r="D48" s="13" t="s">
        <v>14</v>
      </c>
      <c r="E48" s="8"/>
      <c r="F48" s="39">
        <f t="shared" si="0"/>
        <v>53.1</v>
      </c>
      <c r="G48" s="34">
        <v>26</v>
      </c>
      <c r="H48" s="3">
        <f t="shared" si="1"/>
        <v>0</v>
      </c>
      <c r="I48" s="3">
        <f t="shared" si="2"/>
        <v>0.53100000000000003</v>
      </c>
    </row>
    <row r="49" spans="1:9" ht="12.75" customHeight="1">
      <c r="A49" s="7">
        <v>45</v>
      </c>
      <c r="B49" s="42"/>
      <c r="C49" s="44" t="s">
        <v>39</v>
      </c>
      <c r="D49" s="13" t="s">
        <v>12</v>
      </c>
      <c r="E49" s="8"/>
      <c r="F49" s="39">
        <f t="shared" si="0"/>
        <v>58.3</v>
      </c>
      <c r="G49" s="34">
        <v>28</v>
      </c>
      <c r="H49" s="3">
        <f t="shared" si="1"/>
        <v>0.58299999999999996</v>
      </c>
      <c r="I49" s="3">
        <f t="shared" si="2"/>
        <v>0</v>
      </c>
    </row>
    <row r="50" spans="1:9" ht="12.75" customHeight="1">
      <c r="A50" s="7">
        <v>46</v>
      </c>
      <c r="B50" s="42"/>
      <c r="C50" s="45"/>
      <c r="D50" s="13" t="s">
        <v>14</v>
      </c>
      <c r="E50" s="8"/>
      <c r="F50" s="39">
        <f t="shared" si="0"/>
        <v>53.1</v>
      </c>
      <c r="G50" s="34">
        <v>26</v>
      </c>
      <c r="H50" s="3">
        <f t="shared" si="1"/>
        <v>0</v>
      </c>
      <c r="I50" s="3">
        <f t="shared" si="2"/>
        <v>0.53100000000000003</v>
      </c>
    </row>
    <row r="51" spans="1:9" ht="12.75" customHeight="1">
      <c r="A51" s="7">
        <v>47</v>
      </c>
      <c r="B51" s="42"/>
      <c r="C51" s="44" t="s">
        <v>40</v>
      </c>
      <c r="D51" s="13" t="s">
        <v>12</v>
      </c>
      <c r="E51" s="8"/>
      <c r="F51" s="39">
        <f t="shared" si="0"/>
        <v>52.1</v>
      </c>
      <c r="G51" s="34">
        <v>25</v>
      </c>
      <c r="H51" s="3">
        <f t="shared" si="1"/>
        <v>0.52100000000000002</v>
      </c>
      <c r="I51" s="3">
        <f t="shared" si="2"/>
        <v>0</v>
      </c>
    </row>
    <row r="52" spans="1:9" ht="12.75" customHeight="1">
      <c r="A52" s="7">
        <v>48</v>
      </c>
      <c r="B52" s="42"/>
      <c r="C52" s="45"/>
      <c r="D52" s="13" t="s">
        <v>14</v>
      </c>
      <c r="E52" s="8"/>
      <c r="F52" s="39">
        <f t="shared" si="0"/>
        <v>49</v>
      </c>
      <c r="G52" s="34">
        <v>24</v>
      </c>
      <c r="H52" s="3">
        <f t="shared" si="1"/>
        <v>0</v>
      </c>
      <c r="I52" s="3">
        <f t="shared" si="2"/>
        <v>0.49</v>
      </c>
    </row>
    <row r="53" spans="1:9" ht="12.75" customHeight="1">
      <c r="A53" s="7">
        <v>49</v>
      </c>
      <c r="B53" s="42"/>
      <c r="C53" s="44" t="s">
        <v>41</v>
      </c>
      <c r="D53" s="13" t="s">
        <v>12</v>
      </c>
      <c r="E53" s="8"/>
      <c r="F53" s="39">
        <f t="shared" si="0"/>
        <v>64.600000000000009</v>
      </c>
      <c r="G53" s="34">
        <v>31</v>
      </c>
      <c r="H53" s="3">
        <f t="shared" si="1"/>
        <v>0.64600000000000002</v>
      </c>
      <c r="I53" s="3">
        <f t="shared" si="2"/>
        <v>0</v>
      </c>
    </row>
    <row r="54" spans="1:9" ht="12.75" customHeight="1">
      <c r="A54" s="7">
        <v>50</v>
      </c>
      <c r="B54" s="42"/>
      <c r="C54" s="45"/>
      <c r="D54" s="13" t="s">
        <v>14</v>
      </c>
      <c r="E54" s="8"/>
      <c r="F54" s="39">
        <f t="shared" si="0"/>
        <v>63.3</v>
      </c>
      <c r="G54" s="34">
        <v>31</v>
      </c>
      <c r="H54" s="3">
        <f t="shared" si="1"/>
        <v>0</v>
      </c>
      <c r="I54" s="3">
        <f t="shared" si="2"/>
        <v>0.63300000000000001</v>
      </c>
    </row>
    <row r="55" spans="1:9" ht="12.75" customHeight="1">
      <c r="A55" s="7">
        <v>51</v>
      </c>
      <c r="B55" s="42"/>
      <c r="C55" s="44" t="s">
        <v>42</v>
      </c>
      <c r="D55" s="13" t="s">
        <v>12</v>
      </c>
      <c r="E55" s="8"/>
      <c r="F55" s="39">
        <f t="shared" si="0"/>
        <v>54.2</v>
      </c>
      <c r="G55" s="34">
        <v>26</v>
      </c>
      <c r="H55" s="3">
        <f t="shared" si="1"/>
        <v>0.54200000000000004</v>
      </c>
      <c r="I55" s="3">
        <f t="shared" si="2"/>
        <v>0</v>
      </c>
    </row>
    <row r="56" spans="1:9" ht="12.75" customHeight="1">
      <c r="A56" s="7">
        <v>52</v>
      </c>
      <c r="B56" s="43"/>
      <c r="C56" s="45"/>
      <c r="D56" s="13" t="s">
        <v>14</v>
      </c>
      <c r="E56" s="8"/>
      <c r="F56" s="39">
        <f t="shared" si="0"/>
        <v>55.1</v>
      </c>
      <c r="G56" s="34">
        <v>27</v>
      </c>
      <c r="H56" s="3">
        <f t="shared" si="1"/>
        <v>0</v>
      </c>
      <c r="I56" s="3">
        <f t="shared" si="2"/>
        <v>0.55100000000000005</v>
      </c>
    </row>
    <row r="57" spans="1:9" ht="12.75" customHeight="1">
      <c r="A57" s="7">
        <v>53</v>
      </c>
      <c r="B57" s="41" t="s">
        <v>43</v>
      </c>
      <c r="C57" s="44" t="s">
        <v>44</v>
      </c>
      <c r="D57" s="13" t="s">
        <v>12</v>
      </c>
      <c r="E57" s="8"/>
      <c r="F57" s="39">
        <f t="shared" si="0"/>
        <v>52.1</v>
      </c>
      <c r="G57" s="34">
        <v>25</v>
      </c>
      <c r="H57" s="3">
        <f t="shared" si="1"/>
        <v>0.52100000000000002</v>
      </c>
      <c r="I57" s="3">
        <f t="shared" si="2"/>
        <v>0</v>
      </c>
    </row>
    <row r="58" spans="1:9" ht="12.75" customHeight="1">
      <c r="A58" s="7">
        <v>54</v>
      </c>
      <c r="B58" s="43"/>
      <c r="C58" s="45"/>
      <c r="D58" s="13" t="s">
        <v>14</v>
      </c>
      <c r="E58" s="8"/>
      <c r="F58" s="39">
        <f t="shared" si="0"/>
        <v>55.1</v>
      </c>
      <c r="G58" s="34">
        <v>27</v>
      </c>
      <c r="H58" s="3">
        <f t="shared" si="1"/>
        <v>0</v>
      </c>
      <c r="I58" s="3">
        <f t="shared" si="2"/>
        <v>0.55100000000000005</v>
      </c>
    </row>
    <row r="59" spans="1:9" ht="12.75" customHeight="1">
      <c r="A59" s="7">
        <v>55</v>
      </c>
      <c r="B59" s="41" t="s">
        <v>45</v>
      </c>
      <c r="C59" s="44" t="s">
        <v>46</v>
      </c>
      <c r="D59" s="13" t="s">
        <v>12</v>
      </c>
      <c r="E59" s="8"/>
      <c r="F59" s="39">
        <f t="shared" si="0"/>
        <v>47.9</v>
      </c>
      <c r="G59" s="34">
        <v>23</v>
      </c>
      <c r="H59" s="3">
        <f t="shared" si="1"/>
        <v>0.47899999999999998</v>
      </c>
      <c r="I59" s="3">
        <f t="shared" si="2"/>
        <v>0</v>
      </c>
    </row>
    <row r="60" spans="1:9" ht="12.75" customHeight="1">
      <c r="A60" s="7">
        <v>56</v>
      </c>
      <c r="B60" s="43"/>
      <c r="C60" s="45"/>
      <c r="D60" s="13" t="s">
        <v>14</v>
      </c>
      <c r="E60" s="8"/>
      <c r="F60" s="39">
        <f t="shared" si="0"/>
        <v>53.1</v>
      </c>
      <c r="G60" s="34">
        <v>26</v>
      </c>
      <c r="H60" s="3">
        <f t="shared" si="1"/>
        <v>0</v>
      </c>
      <c r="I60" s="3">
        <f t="shared" si="2"/>
        <v>0.53100000000000003</v>
      </c>
    </row>
    <row r="61" spans="1:9" ht="12.75" customHeight="1">
      <c r="A61" s="7">
        <v>57</v>
      </c>
      <c r="B61" s="41" t="s">
        <v>47</v>
      </c>
      <c r="C61" s="44" t="s">
        <v>48</v>
      </c>
      <c r="D61" s="13" t="s">
        <v>12</v>
      </c>
      <c r="E61" s="8"/>
      <c r="F61" s="39">
        <f t="shared" si="0"/>
        <v>43.8</v>
      </c>
      <c r="G61" s="34">
        <v>21</v>
      </c>
      <c r="H61" s="3">
        <f t="shared" si="1"/>
        <v>0.438</v>
      </c>
      <c r="I61" s="3">
        <f t="shared" si="2"/>
        <v>0</v>
      </c>
    </row>
    <row r="62" spans="1:9" ht="12.75" customHeight="1">
      <c r="A62" s="7">
        <v>58</v>
      </c>
      <c r="B62" s="43"/>
      <c r="C62" s="45"/>
      <c r="D62" s="13" t="s">
        <v>14</v>
      </c>
      <c r="E62" s="8"/>
      <c r="F62" s="39">
        <f t="shared" si="0"/>
        <v>46.9</v>
      </c>
      <c r="G62" s="34">
        <v>23</v>
      </c>
      <c r="H62" s="3">
        <f t="shared" si="1"/>
        <v>0</v>
      </c>
      <c r="I62" s="3">
        <f t="shared" si="2"/>
        <v>0.46899999999999997</v>
      </c>
    </row>
    <row r="63" spans="1:9" ht="12.75" customHeight="1">
      <c r="A63" s="7">
        <v>59</v>
      </c>
      <c r="B63" s="41" t="s">
        <v>49</v>
      </c>
      <c r="C63" s="44" t="s">
        <v>50</v>
      </c>
      <c r="D63" s="13" t="s">
        <v>12</v>
      </c>
      <c r="E63" s="8"/>
      <c r="F63" s="39">
        <f t="shared" si="0"/>
        <v>62.5</v>
      </c>
      <c r="G63" s="34">
        <v>30</v>
      </c>
      <c r="H63" s="3">
        <f t="shared" si="1"/>
        <v>0.625</v>
      </c>
      <c r="I63" s="3">
        <f t="shared" si="2"/>
        <v>0</v>
      </c>
    </row>
    <row r="64" spans="1:9" ht="12.75" customHeight="1">
      <c r="A64" s="7">
        <v>60</v>
      </c>
      <c r="B64" s="42"/>
      <c r="C64" s="45"/>
      <c r="D64" s="13" t="s">
        <v>14</v>
      </c>
      <c r="E64" s="8"/>
      <c r="F64" s="39">
        <f t="shared" si="0"/>
        <v>53.1</v>
      </c>
      <c r="G64" s="34">
        <v>26</v>
      </c>
      <c r="H64" s="3">
        <f t="shared" si="1"/>
        <v>0</v>
      </c>
      <c r="I64" s="3">
        <f t="shared" si="2"/>
        <v>0.53100000000000003</v>
      </c>
    </row>
    <row r="65" spans="1:9" ht="12.75" customHeight="1">
      <c r="A65" s="7">
        <v>61</v>
      </c>
      <c r="B65" s="42"/>
      <c r="C65" s="44" t="s">
        <v>49</v>
      </c>
      <c r="D65" s="13" t="s">
        <v>12</v>
      </c>
      <c r="E65" s="8"/>
      <c r="F65" s="39">
        <f t="shared" si="0"/>
        <v>45.800000000000004</v>
      </c>
      <c r="G65" s="34">
        <v>22</v>
      </c>
      <c r="H65" s="3">
        <f t="shared" si="1"/>
        <v>0.45800000000000002</v>
      </c>
      <c r="I65" s="3">
        <f t="shared" si="2"/>
        <v>0</v>
      </c>
    </row>
    <row r="66" spans="1:9" ht="12.75" customHeight="1">
      <c r="A66" s="7">
        <v>62</v>
      </c>
      <c r="B66" s="43"/>
      <c r="C66" s="45"/>
      <c r="D66" s="13" t="s">
        <v>14</v>
      </c>
      <c r="E66" s="8"/>
      <c r="F66" s="39">
        <f t="shared" si="0"/>
        <v>40.799999999999997</v>
      </c>
      <c r="G66" s="34">
        <v>20</v>
      </c>
      <c r="H66" s="3">
        <f t="shared" si="1"/>
        <v>0</v>
      </c>
      <c r="I66" s="3">
        <f t="shared" si="2"/>
        <v>0.40799999999999997</v>
      </c>
    </row>
    <row r="67" spans="1:9" ht="12.75" customHeight="1">
      <c r="A67" s="7">
        <v>63</v>
      </c>
      <c r="B67" s="41" t="s">
        <v>51</v>
      </c>
      <c r="C67" s="44" t="s">
        <v>52</v>
      </c>
      <c r="D67" s="13" t="s">
        <v>12</v>
      </c>
      <c r="E67" s="8"/>
      <c r="F67" s="39">
        <f t="shared" si="0"/>
        <v>31.3</v>
      </c>
      <c r="G67" s="34">
        <v>15</v>
      </c>
      <c r="H67" s="3">
        <f t="shared" si="1"/>
        <v>0.313</v>
      </c>
      <c r="I67" s="3">
        <f t="shared" si="2"/>
        <v>0</v>
      </c>
    </row>
    <row r="68" spans="1:9" ht="12.75" customHeight="1">
      <c r="A68" s="7">
        <v>64</v>
      </c>
      <c r="B68" s="42"/>
      <c r="C68" s="45"/>
      <c r="D68" s="13" t="s">
        <v>14</v>
      </c>
      <c r="E68" s="8"/>
      <c r="F68" s="39">
        <f t="shared" si="0"/>
        <v>38.800000000000004</v>
      </c>
      <c r="G68" s="34">
        <v>19</v>
      </c>
      <c r="H68" s="3">
        <f t="shared" si="1"/>
        <v>0</v>
      </c>
      <c r="I68" s="3">
        <f t="shared" si="2"/>
        <v>0.38800000000000001</v>
      </c>
    </row>
    <row r="69" spans="1:9" ht="12.75" customHeight="1">
      <c r="A69" s="7">
        <v>65</v>
      </c>
      <c r="B69" s="42"/>
      <c r="C69" s="44" t="s">
        <v>53</v>
      </c>
      <c r="D69" s="13" t="s">
        <v>12</v>
      </c>
      <c r="E69" s="8"/>
      <c r="F69" s="39">
        <f t="shared" ref="F69:F132" si="3">IF(G69="","",IF(D69="(３０代以下)",H69,I69)*100)</f>
        <v>37.5</v>
      </c>
      <c r="G69" s="34">
        <v>18</v>
      </c>
      <c r="H69" s="3">
        <f t="shared" si="1"/>
        <v>0.375</v>
      </c>
      <c r="I69" s="3">
        <f t="shared" si="2"/>
        <v>0</v>
      </c>
    </row>
    <row r="70" spans="1:9" ht="12.75" customHeight="1">
      <c r="A70" s="7">
        <v>66</v>
      </c>
      <c r="B70" s="42"/>
      <c r="C70" s="45"/>
      <c r="D70" s="13" t="s">
        <v>14</v>
      </c>
      <c r="E70" s="8"/>
      <c r="F70" s="39">
        <f t="shared" si="3"/>
        <v>44.9</v>
      </c>
      <c r="G70" s="34">
        <v>22</v>
      </c>
      <c r="H70" s="3">
        <f t="shared" ref="H70:H82" si="4">IF(D70="(３０代以下)",ROUND(G70/$H$2,3),0)</f>
        <v>0</v>
      </c>
      <c r="I70" s="3">
        <f t="shared" ref="I70:I82" si="5">IF(D70="(４０代以上)",ROUND(G70/$I$2,3),0)</f>
        <v>0.44900000000000001</v>
      </c>
    </row>
    <row r="71" spans="1:9" ht="12.75" customHeight="1">
      <c r="A71" s="7">
        <v>67</v>
      </c>
      <c r="B71" s="42"/>
      <c r="C71" s="44" t="s">
        <v>54</v>
      </c>
      <c r="D71" s="13" t="s">
        <v>12</v>
      </c>
      <c r="E71" s="8"/>
      <c r="F71" s="39">
        <f t="shared" si="3"/>
        <v>43.8</v>
      </c>
      <c r="G71" s="34">
        <v>21</v>
      </c>
      <c r="H71" s="3">
        <f t="shared" si="4"/>
        <v>0.438</v>
      </c>
      <c r="I71" s="3">
        <f t="shared" si="5"/>
        <v>0</v>
      </c>
    </row>
    <row r="72" spans="1:9" ht="12.75" customHeight="1">
      <c r="A72" s="7">
        <v>68</v>
      </c>
      <c r="B72" s="43"/>
      <c r="C72" s="45"/>
      <c r="D72" s="13" t="s">
        <v>14</v>
      </c>
      <c r="E72" s="8"/>
      <c r="F72" s="39">
        <f t="shared" si="3"/>
        <v>51</v>
      </c>
      <c r="G72" s="34">
        <v>25</v>
      </c>
      <c r="H72" s="3">
        <f t="shared" si="4"/>
        <v>0</v>
      </c>
      <c r="I72" s="3">
        <f t="shared" si="5"/>
        <v>0.51</v>
      </c>
    </row>
    <row r="73" spans="1:9" ht="12.75" customHeight="1">
      <c r="A73" s="7">
        <v>69</v>
      </c>
      <c r="B73" s="41" t="s">
        <v>55</v>
      </c>
      <c r="C73" s="44" t="s">
        <v>56</v>
      </c>
      <c r="D73" s="13" t="s">
        <v>12</v>
      </c>
      <c r="E73" s="8"/>
      <c r="F73" s="39">
        <f t="shared" si="3"/>
        <v>62.5</v>
      </c>
      <c r="G73" s="34">
        <v>30</v>
      </c>
      <c r="H73" s="3">
        <f t="shared" si="4"/>
        <v>0.625</v>
      </c>
      <c r="I73" s="3">
        <f t="shared" si="5"/>
        <v>0</v>
      </c>
    </row>
    <row r="74" spans="1:9" ht="12.75" customHeight="1">
      <c r="A74" s="7">
        <v>70</v>
      </c>
      <c r="B74" s="42"/>
      <c r="C74" s="45"/>
      <c r="D74" s="13" t="s">
        <v>14</v>
      </c>
      <c r="E74" s="8"/>
      <c r="F74" s="39">
        <f t="shared" si="3"/>
        <v>69.399999999999991</v>
      </c>
      <c r="G74" s="34">
        <v>34</v>
      </c>
      <c r="H74" s="3">
        <f t="shared" si="4"/>
        <v>0</v>
      </c>
      <c r="I74" s="3">
        <f t="shared" si="5"/>
        <v>0.69399999999999995</v>
      </c>
    </row>
    <row r="75" spans="1:9" ht="12.75" customHeight="1">
      <c r="A75" s="7">
        <v>71</v>
      </c>
      <c r="B75" s="42"/>
      <c r="C75" s="44" t="s">
        <v>57</v>
      </c>
      <c r="D75" s="13" t="s">
        <v>12</v>
      </c>
      <c r="E75" s="8"/>
      <c r="F75" s="39">
        <f t="shared" si="3"/>
        <v>62.5</v>
      </c>
      <c r="G75" s="34">
        <v>30</v>
      </c>
      <c r="H75" s="3">
        <f t="shared" si="4"/>
        <v>0.625</v>
      </c>
      <c r="I75" s="3">
        <f t="shared" si="5"/>
        <v>0</v>
      </c>
    </row>
    <row r="76" spans="1:9" ht="12.75" customHeight="1">
      <c r="A76" s="7">
        <v>72</v>
      </c>
      <c r="B76" s="42"/>
      <c r="C76" s="45"/>
      <c r="D76" s="13" t="s">
        <v>14</v>
      </c>
      <c r="E76" s="8"/>
      <c r="F76" s="39">
        <f t="shared" si="3"/>
        <v>67.300000000000011</v>
      </c>
      <c r="G76" s="34">
        <v>33</v>
      </c>
      <c r="H76" s="3">
        <f t="shared" si="4"/>
        <v>0</v>
      </c>
      <c r="I76" s="3">
        <f t="shared" si="5"/>
        <v>0.67300000000000004</v>
      </c>
    </row>
    <row r="77" spans="1:9" ht="12.75" customHeight="1">
      <c r="A77" s="7">
        <v>73</v>
      </c>
      <c r="B77" s="42"/>
      <c r="C77" s="44" t="s">
        <v>58</v>
      </c>
      <c r="D77" s="13" t="s">
        <v>12</v>
      </c>
      <c r="E77" s="8"/>
      <c r="F77" s="39">
        <f t="shared" si="3"/>
        <v>58.3</v>
      </c>
      <c r="G77" s="34">
        <v>28</v>
      </c>
      <c r="H77" s="3">
        <f t="shared" si="4"/>
        <v>0.58299999999999996</v>
      </c>
      <c r="I77" s="3">
        <f t="shared" si="5"/>
        <v>0</v>
      </c>
    </row>
    <row r="78" spans="1:9" ht="12.75" customHeight="1">
      <c r="A78" s="7">
        <v>74</v>
      </c>
      <c r="B78" s="42"/>
      <c r="C78" s="45"/>
      <c r="D78" s="13" t="s">
        <v>14</v>
      </c>
      <c r="E78" s="8"/>
      <c r="F78" s="39">
        <f t="shared" si="3"/>
        <v>65.3</v>
      </c>
      <c r="G78" s="34">
        <v>32</v>
      </c>
      <c r="H78" s="3">
        <f t="shared" si="4"/>
        <v>0</v>
      </c>
      <c r="I78" s="3">
        <f t="shared" si="5"/>
        <v>0.65300000000000002</v>
      </c>
    </row>
    <row r="79" spans="1:9" ht="12.75" customHeight="1">
      <c r="A79" s="7">
        <v>75</v>
      </c>
      <c r="B79" s="42"/>
      <c r="C79" s="44" t="s">
        <v>59</v>
      </c>
      <c r="D79" s="13" t="s">
        <v>12</v>
      </c>
      <c r="E79" s="8"/>
      <c r="F79" s="39">
        <f t="shared" si="3"/>
        <v>52.1</v>
      </c>
      <c r="G79" s="34">
        <v>25</v>
      </c>
      <c r="H79" s="3">
        <f t="shared" si="4"/>
        <v>0.52100000000000002</v>
      </c>
      <c r="I79" s="3">
        <f t="shared" si="5"/>
        <v>0</v>
      </c>
    </row>
    <row r="80" spans="1:9" ht="12.75" customHeight="1">
      <c r="A80" s="7">
        <v>76</v>
      </c>
      <c r="B80" s="42"/>
      <c r="C80" s="45"/>
      <c r="D80" s="13" t="s">
        <v>14</v>
      </c>
      <c r="E80" s="8"/>
      <c r="F80" s="39">
        <f t="shared" si="3"/>
        <v>61.199999999999996</v>
      </c>
      <c r="G80" s="34">
        <v>30</v>
      </c>
      <c r="H80" s="3">
        <f t="shared" si="4"/>
        <v>0</v>
      </c>
      <c r="I80" s="3">
        <f t="shared" si="5"/>
        <v>0.61199999999999999</v>
      </c>
    </row>
    <row r="81" spans="1:9" ht="12.75" customHeight="1">
      <c r="A81" s="7">
        <v>77</v>
      </c>
      <c r="B81" s="42"/>
      <c r="C81" s="44" t="s">
        <v>60</v>
      </c>
      <c r="D81" s="13" t="s">
        <v>12</v>
      </c>
      <c r="E81" s="8"/>
      <c r="F81" s="39">
        <f t="shared" si="3"/>
        <v>50</v>
      </c>
      <c r="G81" s="34">
        <v>24</v>
      </c>
      <c r="H81" s="3">
        <f t="shared" si="4"/>
        <v>0.5</v>
      </c>
      <c r="I81" s="3">
        <f t="shared" si="5"/>
        <v>0</v>
      </c>
    </row>
    <row r="82" spans="1:9" ht="12.75" customHeight="1">
      <c r="A82" s="7">
        <v>78</v>
      </c>
      <c r="B82" s="43"/>
      <c r="C82" s="45"/>
      <c r="D82" s="13" t="s">
        <v>14</v>
      </c>
      <c r="E82" s="8"/>
      <c r="F82" s="39">
        <f t="shared" si="3"/>
        <v>55.1</v>
      </c>
      <c r="G82" s="34">
        <v>27</v>
      </c>
      <c r="H82" s="3">
        <f t="shared" si="4"/>
        <v>0</v>
      </c>
      <c r="I82" s="3">
        <f t="shared" si="5"/>
        <v>0.55100000000000005</v>
      </c>
    </row>
    <row r="83" spans="1:9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9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9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9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9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9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9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9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9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9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9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9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9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9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6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6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6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6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6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6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6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6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6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6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6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6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6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6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6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6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6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6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6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6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6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6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6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6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6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6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6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6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6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6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6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6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6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6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6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6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6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6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6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6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6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6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6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6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6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6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6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6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6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6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6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6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6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6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6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6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6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6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6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6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6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6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6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7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7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7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7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7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7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7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7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7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7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7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7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7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7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7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7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7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7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7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7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7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7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7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7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7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7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7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7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7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7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7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7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7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7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7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7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7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7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7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7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7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7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7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7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7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7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7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7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7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7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7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7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7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7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7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7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7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7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7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7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7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7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7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8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8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8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8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8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8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8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8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8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8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8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8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8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8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8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8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8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8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8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8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8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8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8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8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8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8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8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8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8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8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8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8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8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8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8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8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8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8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8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8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8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8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8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8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8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8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8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8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8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8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8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8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8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8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8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8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8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8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8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8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8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8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8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9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9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9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9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9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9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9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9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9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9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9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9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9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9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9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9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9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9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9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9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9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9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9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9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9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9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9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9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9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9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9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9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9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9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9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9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9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9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9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9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9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9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9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9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9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9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9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9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9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9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9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9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9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9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9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9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9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9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9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9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9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9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9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10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10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10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10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10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10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10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10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10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10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10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10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10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10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10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10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10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10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10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10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10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10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10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10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10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10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10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10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10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10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10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10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10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10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10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10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10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10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10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10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10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10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10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10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10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10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10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10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10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10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10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10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10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10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10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10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10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10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10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10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10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10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10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11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11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11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11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11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11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11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11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11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11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11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11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11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11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11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11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11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11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11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11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11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11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11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11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11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11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11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11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11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11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11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11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11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11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11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11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11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11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11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11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11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11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11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11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11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11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11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11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11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11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11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11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11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11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11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11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11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11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11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11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11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11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11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2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2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2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2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2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2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2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2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2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2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2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2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2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2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2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2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2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2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2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2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2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2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2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2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2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2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2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2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2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2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2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2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2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2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2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2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2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2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2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2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2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2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2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2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2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2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2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2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2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2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2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2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2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2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2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2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2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2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2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2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2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2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2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3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3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3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3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3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3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3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3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3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3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3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3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3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3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3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3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3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3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3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3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3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3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3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3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3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3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3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3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3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3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3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3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3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3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3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3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3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3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3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3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3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3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3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3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3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3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3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3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3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3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3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3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3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3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3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3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3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3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3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3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3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3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3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4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4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4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4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4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4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4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4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4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4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4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4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4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4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4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4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4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4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4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4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4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4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4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4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4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4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4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4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4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4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4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4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4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4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4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4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4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4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4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4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4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4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4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4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4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4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4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4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4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4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4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4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4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4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4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4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4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4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4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4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4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4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4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5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5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5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5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5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5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5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5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5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5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5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5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5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5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5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5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5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5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5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5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5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5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5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5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5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5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5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5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5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5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5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5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5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5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5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5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5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5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5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5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5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5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5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5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5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5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5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5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5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5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5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5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5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5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5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5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5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5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5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5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5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5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5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6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6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6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6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6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6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6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6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6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6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6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6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6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6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6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6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6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6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6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6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6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6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6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6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6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6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6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6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6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6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6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6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6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6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6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6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6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6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6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6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6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6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6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6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6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6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6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6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6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6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6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6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6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6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6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6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6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6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6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6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6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6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6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7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7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7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7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7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7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7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7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7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7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7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7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7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7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7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7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7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7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7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7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7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7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7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7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7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7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7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7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7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7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7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7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7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7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7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7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7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7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7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7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7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7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7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7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7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7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7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7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7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7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7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7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7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7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7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7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7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7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7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7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7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7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7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8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8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8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8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8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8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8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8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8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8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8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8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8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8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8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8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8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8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8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8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8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8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8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8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8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8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8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8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8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8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8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8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8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8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8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8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8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8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8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8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8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8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8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8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8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8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8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8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8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8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8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8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8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8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8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8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8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8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8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8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8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8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8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9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9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9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9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9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9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9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9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9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9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9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9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9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9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9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9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9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9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9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9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9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9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9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9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9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9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9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9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9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9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9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9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9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8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16"/>
    <mergeCell ref="B17:B20"/>
    <mergeCell ref="B21:B56"/>
    <mergeCell ref="B57:B58"/>
    <mergeCell ref="B59:B60"/>
    <mergeCell ref="B61:B62"/>
    <mergeCell ref="B63:B66"/>
    <mergeCell ref="B67:B72"/>
    <mergeCell ref="B73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61</v>
      </c>
      <c r="G1" s="32">
        <f>SUBTOTAL(2,F5:F43)</f>
        <v>39</v>
      </c>
    </row>
    <row r="2" spans="1:7" ht="17.25">
      <c r="B2" s="2"/>
      <c r="F2" s="28">
        <v>18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62</v>
      </c>
      <c r="E5" s="8"/>
      <c r="F5" s="39">
        <f>IFERROR(G5/$F$2*100,"")</f>
        <v>11.111111111111111</v>
      </c>
      <c r="G5" s="34">
        <v>2</v>
      </c>
    </row>
    <row r="6" spans="1:7" ht="12.75" customHeight="1">
      <c r="A6" s="7">
        <v>2</v>
      </c>
      <c r="B6" s="42"/>
      <c r="C6" s="36" t="s">
        <v>16</v>
      </c>
      <c r="D6" s="13" t="s">
        <v>63</v>
      </c>
      <c r="E6" s="8"/>
      <c r="F6" s="39">
        <f>IFERROR(G6/$F$2*100,"")</f>
        <v>5.5555555555555554</v>
      </c>
      <c r="G6" s="34">
        <v>1</v>
      </c>
    </row>
    <row r="7" spans="1:7" ht="12.75" customHeight="1">
      <c r="A7" s="7">
        <v>3</v>
      </c>
      <c r="B7" s="42"/>
      <c r="C7" s="36" t="s">
        <v>17</v>
      </c>
      <c r="D7" s="13" t="s">
        <v>64</v>
      </c>
      <c r="E7" s="8"/>
      <c r="F7" s="39">
        <f t="shared" ref="F7:F70" si="0">IFERROR(G7/$F$2*100,"")</f>
        <v>38.888888888888893</v>
      </c>
      <c r="G7" s="34">
        <v>7</v>
      </c>
    </row>
    <row r="8" spans="1:7" ht="12.75" customHeight="1">
      <c r="A8" s="7">
        <v>4</v>
      </c>
      <c r="B8" s="42"/>
      <c r="C8" s="36" t="s">
        <v>18</v>
      </c>
      <c r="D8" s="13" t="s">
        <v>65</v>
      </c>
      <c r="E8" s="8"/>
      <c r="F8" s="39">
        <f t="shared" si="0"/>
        <v>0</v>
      </c>
      <c r="G8" s="34"/>
    </row>
    <row r="9" spans="1:7" ht="12.75" customHeight="1">
      <c r="A9" s="7">
        <v>5</v>
      </c>
      <c r="B9" s="42"/>
      <c r="C9" s="36" t="s">
        <v>19</v>
      </c>
      <c r="D9" s="13" t="s">
        <v>66</v>
      </c>
      <c r="E9" s="8"/>
      <c r="F9" s="39">
        <f t="shared" si="0"/>
        <v>22.222222222222221</v>
      </c>
      <c r="G9" s="34">
        <v>4</v>
      </c>
    </row>
    <row r="10" spans="1:7" ht="12.75" customHeight="1">
      <c r="A10" s="7">
        <v>6</v>
      </c>
      <c r="B10" s="43"/>
      <c r="C10" s="36" t="s">
        <v>20</v>
      </c>
      <c r="D10" s="13" t="s">
        <v>67</v>
      </c>
      <c r="E10" s="8"/>
      <c r="F10" s="39">
        <f t="shared" si="0"/>
        <v>22.222222222222221</v>
      </c>
      <c r="G10" s="34">
        <v>4</v>
      </c>
    </row>
    <row r="11" spans="1:7" ht="12.75" customHeight="1">
      <c r="A11" s="7">
        <v>7</v>
      </c>
      <c r="B11" s="41" t="s">
        <v>21</v>
      </c>
      <c r="C11" s="37" t="s">
        <v>22</v>
      </c>
      <c r="D11" s="13" t="s">
        <v>68</v>
      </c>
      <c r="E11" s="8"/>
      <c r="F11" s="39">
        <f t="shared" si="0"/>
        <v>27.777777777777779</v>
      </c>
      <c r="G11" s="34">
        <v>5</v>
      </c>
    </row>
    <row r="12" spans="1:7" ht="12.75" customHeight="1">
      <c r="A12" s="7">
        <v>8</v>
      </c>
      <c r="B12" s="43"/>
      <c r="C12" s="37" t="s">
        <v>23</v>
      </c>
      <c r="D12" s="13" t="s">
        <v>69</v>
      </c>
      <c r="E12" s="8"/>
      <c r="F12" s="39">
        <f t="shared" si="0"/>
        <v>22.222222222222221</v>
      </c>
      <c r="G12" s="34">
        <v>4</v>
      </c>
    </row>
    <row r="13" spans="1:7" ht="12.75" customHeight="1">
      <c r="A13" s="7">
        <v>9</v>
      </c>
      <c r="B13" s="41" t="s">
        <v>24</v>
      </c>
      <c r="C13" s="37" t="s">
        <v>25</v>
      </c>
      <c r="D13" s="13" t="s">
        <v>25</v>
      </c>
      <c r="E13" s="8"/>
      <c r="F13" s="39">
        <f t="shared" si="0"/>
        <v>5.5555555555555554</v>
      </c>
      <c r="G13" s="34">
        <v>1</v>
      </c>
    </row>
    <row r="14" spans="1:7" ht="12.75" customHeight="1">
      <c r="A14" s="7">
        <v>10</v>
      </c>
      <c r="B14" s="42"/>
      <c r="C14" s="37" t="s">
        <v>26</v>
      </c>
      <c r="D14" s="13" t="s">
        <v>70</v>
      </c>
      <c r="E14" s="8"/>
      <c r="F14" s="39">
        <f t="shared" si="0"/>
        <v>5.5555555555555554</v>
      </c>
      <c r="G14" s="34">
        <v>1</v>
      </c>
    </row>
    <row r="15" spans="1:7" ht="12.75" customHeight="1">
      <c r="A15" s="7">
        <v>11</v>
      </c>
      <c r="B15" s="42"/>
      <c r="C15" s="37" t="s">
        <v>27</v>
      </c>
      <c r="D15" s="13" t="s">
        <v>71</v>
      </c>
      <c r="E15" s="8"/>
      <c r="F15" s="39">
        <f t="shared" si="0"/>
        <v>5.5555555555555554</v>
      </c>
      <c r="G15" s="34">
        <v>1</v>
      </c>
    </row>
    <row r="16" spans="1:7" ht="12.75" customHeight="1">
      <c r="A16" s="7">
        <v>12</v>
      </c>
      <c r="B16" s="42"/>
      <c r="C16" s="37" t="s">
        <v>28</v>
      </c>
      <c r="D16" s="13" t="s">
        <v>28</v>
      </c>
      <c r="E16" s="8"/>
      <c r="F16" s="39">
        <f t="shared" si="0"/>
        <v>5.5555555555555554</v>
      </c>
      <c r="G16" s="34">
        <v>1</v>
      </c>
    </row>
    <row r="17" spans="1:7" ht="12.75" customHeight="1">
      <c r="A17" s="7">
        <v>13</v>
      </c>
      <c r="B17" s="42"/>
      <c r="C17" s="37" t="s">
        <v>29</v>
      </c>
      <c r="D17" s="13" t="s">
        <v>29</v>
      </c>
      <c r="E17" s="8"/>
      <c r="F17" s="39">
        <f t="shared" si="0"/>
        <v>5.5555555555555554</v>
      </c>
      <c r="G17" s="34">
        <v>1</v>
      </c>
    </row>
    <row r="18" spans="1:7" ht="12.75" customHeight="1">
      <c r="A18" s="7">
        <v>14</v>
      </c>
      <c r="B18" s="42"/>
      <c r="C18" s="37" t="s">
        <v>30</v>
      </c>
      <c r="D18" s="13" t="s">
        <v>72</v>
      </c>
      <c r="E18" s="8"/>
      <c r="F18" s="39">
        <f t="shared" si="0"/>
        <v>5.5555555555555554</v>
      </c>
      <c r="G18" s="34">
        <v>1</v>
      </c>
    </row>
    <row r="19" spans="1:7" ht="12.75" customHeight="1">
      <c r="A19" s="7">
        <v>15</v>
      </c>
      <c r="B19" s="42"/>
      <c r="C19" s="37" t="s">
        <v>31</v>
      </c>
      <c r="D19" s="13" t="s">
        <v>31</v>
      </c>
      <c r="E19" s="8"/>
      <c r="F19" s="39">
        <f t="shared" si="0"/>
        <v>5.5555555555555554</v>
      </c>
      <c r="G19" s="34">
        <v>1</v>
      </c>
    </row>
    <row r="20" spans="1:7" ht="12.75" customHeight="1">
      <c r="A20" s="7">
        <v>16</v>
      </c>
      <c r="B20" s="42"/>
      <c r="C20" s="37" t="s">
        <v>32</v>
      </c>
      <c r="D20" s="13" t="s">
        <v>32</v>
      </c>
      <c r="E20" s="8"/>
      <c r="F20" s="39">
        <f t="shared" si="0"/>
        <v>5.5555555555555554</v>
      </c>
      <c r="G20" s="34">
        <v>1</v>
      </c>
    </row>
    <row r="21" spans="1:7" ht="12.75" customHeight="1">
      <c r="A21" s="7">
        <v>17</v>
      </c>
      <c r="B21" s="42"/>
      <c r="C21" s="37" t="s">
        <v>33</v>
      </c>
      <c r="D21" s="13" t="s">
        <v>33</v>
      </c>
      <c r="E21" s="8"/>
      <c r="F21" s="39">
        <f t="shared" si="0"/>
        <v>5.5555555555555554</v>
      </c>
      <c r="G21" s="34">
        <v>1</v>
      </c>
    </row>
    <row r="22" spans="1:7" ht="12.75" customHeight="1">
      <c r="A22" s="7">
        <v>18</v>
      </c>
      <c r="B22" s="42"/>
      <c r="C22" s="37" t="s">
        <v>34</v>
      </c>
      <c r="D22" s="13" t="s">
        <v>34</v>
      </c>
      <c r="E22" s="8"/>
      <c r="F22" s="39">
        <f t="shared" si="0"/>
        <v>5.5555555555555554</v>
      </c>
      <c r="G22" s="34">
        <v>1</v>
      </c>
    </row>
    <row r="23" spans="1:7" ht="12.75" customHeight="1">
      <c r="A23" s="7">
        <v>19</v>
      </c>
      <c r="B23" s="42"/>
      <c r="C23" s="37" t="s">
        <v>35</v>
      </c>
      <c r="D23" s="13" t="s">
        <v>73</v>
      </c>
      <c r="E23" s="8"/>
      <c r="F23" s="39">
        <f t="shared" si="0"/>
        <v>11.111111111111111</v>
      </c>
      <c r="G23" s="34">
        <v>2</v>
      </c>
    </row>
    <row r="24" spans="1:7" ht="12.75" customHeight="1">
      <c r="A24" s="7">
        <v>20</v>
      </c>
      <c r="B24" s="42"/>
      <c r="C24" s="37" t="s">
        <v>36</v>
      </c>
      <c r="D24" s="13" t="s">
        <v>74</v>
      </c>
      <c r="E24" s="8"/>
      <c r="F24" s="39">
        <f t="shared" si="0"/>
        <v>11.111111111111111</v>
      </c>
      <c r="G24" s="34">
        <v>2</v>
      </c>
    </row>
    <row r="25" spans="1:7" ht="12.75" customHeight="1">
      <c r="A25" s="7">
        <v>21</v>
      </c>
      <c r="B25" s="42"/>
      <c r="C25" s="37" t="s">
        <v>37</v>
      </c>
      <c r="D25" s="13" t="s">
        <v>75</v>
      </c>
      <c r="E25" s="8"/>
      <c r="F25" s="39">
        <f t="shared" si="0"/>
        <v>11.111111111111111</v>
      </c>
      <c r="G25" s="34">
        <v>2</v>
      </c>
    </row>
    <row r="26" spans="1:7" ht="12.75" customHeight="1">
      <c r="A26" s="7">
        <v>22</v>
      </c>
      <c r="B26" s="42"/>
      <c r="C26" s="37" t="s">
        <v>38</v>
      </c>
      <c r="D26" s="13" t="s">
        <v>76</v>
      </c>
      <c r="E26" s="8"/>
      <c r="F26" s="39">
        <f t="shared" si="0"/>
        <v>11.111111111111111</v>
      </c>
      <c r="G26" s="34">
        <v>2</v>
      </c>
    </row>
    <row r="27" spans="1:7" ht="12.75" customHeight="1">
      <c r="A27" s="7">
        <v>23</v>
      </c>
      <c r="B27" s="42"/>
      <c r="C27" s="37" t="s">
        <v>39</v>
      </c>
      <c r="D27" s="13" t="s">
        <v>77</v>
      </c>
      <c r="E27" s="8"/>
      <c r="F27" s="39">
        <f t="shared" si="0"/>
        <v>5.5555555555555554</v>
      </c>
      <c r="G27" s="34">
        <v>1</v>
      </c>
    </row>
    <row r="28" spans="1:7" ht="12.75" customHeight="1">
      <c r="A28" s="7">
        <v>24</v>
      </c>
      <c r="B28" s="42"/>
      <c r="C28" s="37" t="s">
        <v>40</v>
      </c>
      <c r="D28" s="13" t="s">
        <v>40</v>
      </c>
      <c r="E28" s="8"/>
      <c r="F28" s="39">
        <f t="shared" si="0"/>
        <v>5.5555555555555554</v>
      </c>
      <c r="G28" s="34">
        <v>1</v>
      </c>
    </row>
    <row r="29" spans="1:7" ht="12.75" customHeight="1">
      <c r="A29" s="7">
        <v>25</v>
      </c>
      <c r="B29" s="42"/>
      <c r="C29" s="37" t="s">
        <v>41</v>
      </c>
      <c r="D29" s="13" t="s">
        <v>41</v>
      </c>
      <c r="E29" s="8"/>
      <c r="F29" s="39">
        <f t="shared" si="0"/>
        <v>5.5555555555555554</v>
      </c>
      <c r="G29" s="34">
        <v>1</v>
      </c>
    </row>
    <row r="30" spans="1:7" ht="12.75" customHeight="1">
      <c r="A30" s="7">
        <v>26</v>
      </c>
      <c r="B30" s="43"/>
      <c r="C30" s="37" t="s">
        <v>42</v>
      </c>
      <c r="D30" s="13" t="s">
        <v>42</v>
      </c>
      <c r="E30" s="8"/>
      <c r="F30" s="39">
        <f t="shared" si="0"/>
        <v>33.333333333333329</v>
      </c>
      <c r="G30" s="34">
        <v>6</v>
      </c>
    </row>
    <row r="31" spans="1:7" ht="12.75" customHeight="1">
      <c r="A31" s="7">
        <v>27</v>
      </c>
      <c r="B31" s="19" t="s">
        <v>43</v>
      </c>
      <c r="C31" s="37" t="s">
        <v>44</v>
      </c>
      <c r="D31" s="13" t="s">
        <v>78</v>
      </c>
      <c r="E31" s="8"/>
      <c r="F31" s="39">
        <f t="shared" si="0"/>
        <v>22.222222222222221</v>
      </c>
      <c r="G31" s="34">
        <v>4</v>
      </c>
    </row>
    <row r="32" spans="1:7" ht="12.75" customHeight="1">
      <c r="A32" s="7">
        <v>28</v>
      </c>
      <c r="B32" s="19" t="s">
        <v>45</v>
      </c>
      <c r="C32" s="37" t="s">
        <v>46</v>
      </c>
      <c r="D32" s="13" t="s">
        <v>79</v>
      </c>
      <c r="E32" s="8"/>
      <c r="F32" s="39">
        <f t="shared" si="0"/>
        <v>16.666666666666664</v>
      </c>
      <c r="G32" s="34">
        <v>3</v>
      </c>
    </row>
    <row r="33" spans="1:7" ht="12.75" customHeight="1">
      <c r="A33" s="7">
        <v>29</v>
      </c>
      <c r="B33" s="19" t="s">
        <v>47</v>
      </c>
      <c r="C33" s="37" t="s">
        <v>48</v>
      </c>
      <c r="D33" s="13" t="s">
        <v>79</v>
      </c>
      <c r="E33" s="8"/>
      <c r="F33" s="39">
        <f t="shared" si="0"/>
        <v>16.666666666666664</v>
      </c>
      <c r="G33" s="34">
        <v>3</v>
      </c>
    </row>
    <row r="34" spans="1:7" ht="12.75" customHeight="1">
      <c r="A34" s="7">
        <v>30</v>
      </c>
      <c r="B34" s="41" t="s">
        <v>49</v>
      </c>
      <c r="C34" s="37" t="s">
        <v>50</v>
      </c>
      <c r="D34" s="13" t="s">
        <v>80</v>
      </c>
      <c r="E34" s="8"/>
      <c r="F34" s="39">
        <f t="shared" si="0"/>
        <v>16.666666666666664</v>
      </c>
      <c r="G34" s="34">
        <v>3</v>
      </c>
    </row>
    <row r="35" spans="1:7" ht="12.75" customHeight="1">
      <c r="A35" s="7">
        <v>31</v>
      </c>
      <c r="B35" s="43"/>
      <c r="C35" s="37" t="s">
        <v>49</v>
      </c>
      <c r="D35" s="13" t="s">
        <v>81</v>
      </c>
      <c r="E35" s="8"/>
      <c r="F35" s="39">
        <f t="shared" si="0"/>
        <v>16.666666666666664</v>
      </c>
      <c r="G35" s="34">
        <v>3</v>
      </c>
    </row>
    <row r="36" spans="1:7" ht="12.75" customHeight="1">
      <c r="A36" s="7">
        <v>32</v>
      </c>
      <c r="B36" s="41" t="s">
        <v>51</v>
      </c>
      <c r="C36" s="37" t="s">
        <v>52</v>
      </c>
      <c r="D36" s="13" t="s">
        <v>52</v>
      </c>
      <c r="E36" s="8"/>
      <c r="F36" s="39">
        <f t="shared" si="0"/>
        <v>16.666666666666664</v>
      </c>
      <c r="G36" s="34">
        <v>3</v>
      </c>
    </row>
    <row r="37" spans="1:7" ht="12.75" customHeight="1">
      <c r="A37" s="7">
        <v>33</v>
      </c>
      <c r="B37" s="42"/>
      <c r="C37" s="37" t="s">
        <v>53</v>
      </c>
      <c r="D37" s="13" t="s">
        <v>82</v>
      </c>
      <c r="E37" s="8"/>
      <c r="F37" s="39">
        <f t="shared" si="0"/>
        <v>16.666666666666664</v>
      </c>
      <c r="G37" s="34">
        <v>3</v>
      </c>
    </row>
    <row r="38" spans="1:7" ht="12.75" customHeight="1">
      <c r="A38" s="7">
        <v>34</v>
      </c>
      <c r="B38" s="43"/>
      <c r="C38" s="37" t="s">
        <v>54</v>
      </c>
      <c r="D38" s="13" t="s">
        <v>83</v>
      </c>
      <c r="E38" s="8"/>
      <c r="F38" s="39">
        <f t="shared" si="0"/>
        <v>27.777777777777779</v>
      </c>
      <c r="G38" s="34">
        <v>5</v>
      </c>
    </row>
    <row r="39" spans="1:7" ht="12.75" customHeight="1">
      <c r="A39" s="7">
        <v>35</v>
      </c>
      <c r="B39" s="41" t="s">
        <v>55</v>
      </c>
      <c r="C39" s="37" t="s">
        <v>56</v>
      </c>
      <c r="D39" s="13" t="s">
        <v>84</v>
      </c>
      <c r="E39" s="8"/>
      <c r="F39" s="39">
        <f t="shared" si="0"/>
        <v>38.888888888888893</v>
      </c>
      <c r="G39" s="34">
        <v>7</v>
      </c>
    </row>
    <row r="40" spans="1:7" ht="12.75" customHeight="1">
      <c r="A40" s="7">
        <v>36</v>
      </c>
      <c r="B40" s="42"/>
      <c r="C40" s="37" t="s">
        <v>57</v>
      </c>
      <c r="D40" s="13" t="s">
        <v>85</v>
      </c>
      <c r="E40" s="8"/>
      <c r="F40" s="39">
        <f t="shared" si="0"/>
        <v>22.222222222222221</v>
      </c>
      <c r="G40" s="34">
        <v>4</v>
      </c>
    </row>
    <row r="41" spans="1:7" ht="12.75" customHeight="1">
      <c r="A41" s="7">
        <v>37</v>
      </c>
      <c r="B41" s="42"/>
      <c r="C41" s="37" t="s">
        <v>58</v>
      </c>
      <c r="D41" s="13" t="s">
        <v>86</v>
      </c>
      <c r="E41" s="8"/>
      <c r="F41" s="39">
        <f t="shared" si="0"/>
        <v>22.222222222222221</v>
      </c>
      <c r="G41" s="34">
        <v>4</v>
      </c>
    </row>
    <row r="42" spans="1:7" ht="12.75" customHeight="1">
      <c r="A42" s="7">
        <v>38</v>
      </c>
      <c r="B42" s="42"/>
      <c r="C42" s="37" t="s">
        <v>59</v>
      </c>
      <c r="D42" s="13" t="s">
        <v>87</v>
      </c>
      <c r="E42" s="8"/>
      <c r="F42" s="39">
        <f t="shared" si="0"/>
        <v>27.777777777777779</v>
      </c>
      <c r="G42" s="34">
        <v>5</v>
      </c>
    </row>
    <row r="43" spans="1:7" ht="12.75" customHeight="1">
      <c r="A43" s="7">
        <v>39</v>
      </c>
      <c r="B43" s="43"/>
      <c r="C43" s="37" t="s">
        <v>60</v>
      </c>
      <c r="D43" s="13" t="s">
        <v>88</v>
      </c>
      <c r="E43" s="8"/>
      <c r="F43" s="39">
        <f t="shared" si="0"/>
        <v>27.777777777777779</v>
      </c>
      <c r="G43" s="34">
        <v>5</v>
      </c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2" sqref="B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89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>
      <c r="A5" s="7">
        <v>1</v>
      </c>
      <c r="B5" s="41" t="s">
        <v>10</v>
      </c>
      <c r="C5" s="21" t="s">
        <v>11</v>
      </c>
      <c r="D5" s="22" t="s">
        <v>90</v>
      </c>
    </row>
    <row r="6" spans="1:4">
      <c r="A6" s="7">
        <v>2</v>
      </c>
      <c r="B6" s="42"/>
      <c r="C6" s="21" t="s">
        <v>16</v>
      </c>
      <c r="D6" s="22" t="s">
        <v>90</v>
      </c>
    </row>
    <row r="7" spans="1:4" ht="40.5">
      <c r="A7" s="7">
        <v>3</v>
      </c>
      <c r="B7" s="42"/>
      <c r="C7" s="21" t="s">
        <v>17</v>
      </c>
      <c r="D7" s="22" t="s">
        <v>91</v>
      </c>
    </row>
    <row r="8" spans="1:4">
      <c r="A8" s="7">
        <v>4</v>
      </c>
      <c r="B8" s="42"/>
      <c r="C8" s="21" t="s">
        <v>18</v>
      </c>
      <c r="D8" s="22" t="s">
        <v>90</v>
      </c>
    </row>
    <row r="9" spans="1:4" ht="27">
      <c r="A9" s="7">
        <v>5</v>
      </c>
      <c r="B9" s="42"/>
      <c r="C9" s="21" t="s">
        <v>19</v>
      </c>
      <c r="D9" s="22" t="s">
        <v>92</v>
      </c>
    </row>
    <row r="10" spans="1:4" ht="27">
      <c r="A10" s="7">
        <v>6</v>
      </c>
      <c r="B10" s="43"/>
      <c r="C10" s="21" t="s">
        <v>20</v>
      </c>
      <c r="D10" s="22" t="s">
        <v>93</v>
      </c>
    </row>
    <row r="11" spans="1:4">
      <c r="A11" s="7">
        <v>7</v>
      </c>
      <c r="B11" s="41" t="s">
        <v>21</v>
      </c>
      <c r="C11" s="23" t="s">
        <v>22</v>
      </c>
      <c r="D11" s="22" t="s">
        <v>90</v>
      </c>
    </row>
    <row r="12" spans="1:4">
      <c r="A12" s="7">
        <v>8</v>
      </c>
      <c r="B12" s="43"/>
      <c r="C12" s="23" t="s">
        <v>23</v>
      </c>
      <c r="D12" s="22" t="s">
        <v>90</v>
      </c>
    </row>
    <row r="13" spans="1:4">
      <c r="A13" s="7">
        <v>9</v>
      </c>
      <c r="B13" s="41" t="s">
        <v>24</v>
      </c>
      <c r="C13" s="23" t="s">
        <v>25</v>
      </c>
      <c r="D13" s="22" t="s">
        <v>90</v>
      </c>
    </row>
    <row r="14" spans="1:4">
      <c r="A14" s="7">
        <v>10</v>
      </c>
      <c r="B14" s="42"/>
      <c r="C14" s="23" t="s">
        <v>26</v>
      </c>
      <c r="D14" s="22" t="s">
        <v>90</v>
      </c>
    </row>
    <row r="15" spans="1:4">
      <c r="A15" s="7">
        <v>11</v>
      </c>
      <c r="B15" s="42"/>
      <c r="C15" s="23" t="s">
        <v>27</v>
      </c>
      <c r="D15" s="22" t="s">
        <v>90</v>
      </c>
    </row>
    <row r="16" spans="1:4">
      <c r="A16" s="7">
        <v>12</v>
      </c>
      <c r="B16" s="42"/>
      <c r="C16" s="23" t="s">
        <v>28</v>
      </c>
      <c r="D16" s="22" t="s">
        <v>90</v>
      </c>
    </row>
    <row r="17" spans="1:4">
      <c r="A17" s="7">
        <v>13</v>
      </c>
      <c r="B17" s="42"/>
      <c r="C17" s="23" t="s">
        <v>29</v>
      </c>
      <c r="D17" s="22" t="s">
        <v>90</v>
      </c>
    </row>
    <row r="18" spans="1:4">
      <c r="A18" s="7">
        <v>14</v>
      </c>
      <c r="B18" s="42"/>
      <c r="C18" s="23" t="s">
        <v>30</v>
      </c>
      <c r="D18" s="22" t="s">
        <v>90</v>
      </c>
    </row>
    <row r="19" spans="1:4">
      <c r="A19" s="7">
        <v>15</v>
      </c>
      <c r="B19" s="42"/>
      <c r="C19" s="23" t="s">
        <v>31</v>
      </c>
      <c r="D19" s="22" t="s">
        <v>90</v>
      </c>
    </row>
    <row r="20" spans="1:4">
      <c r="A20" s="7">
        <v>16</v>
      </c>
      <c r="B20" s="42"/>
      <c r="C20" s="23" t="s">
        <v>32</v>
      </c>
      <c r="D20" s="22" t="s">
        <v>90</v>
      </c>
    </row>
    <row r="21" spans="1:4">
      <c r="A21" s="7">
        <v>17</v>
      </c>
      <c r="B21" s="42"/>
      <c r="C21" s="23" t="s">
        <v>33</v>
      </c>
      <c r="D21" s="22" t="s">
        <v>90</v>
      </c>
    </row>
    <row r="22" spans="1:4">
      <c r="A22" s="7">
        <v>18</v>
      </c>
      <c r="B22" s="42"/>
      <c r="C22" s="23" t="s">
        <v>34</v>
      </c>
      <c r="D22" s="22" t="s">
        <v>90</v>
      </c>
    </row>
    <row r="23" spans="1:4">
      <c r="A23" s="7">
        <v>19</v>
      </c>
      <c r="B23" s="42"/>
      <c r="C23" s="23" t="s">
        <v>35</v>
      </c>
      <c r="D23" s="22" t="s">
        <v>90</v>
      </c>
    </row>
    <row r="24" spans="1:4">
      <c r="A24" s="7">
        <v>20</v>
      </c>
      <c r="B24" s="42"/>
      <c r="C24" s="20" t="s">
        <v>36</v>
      </c>
      <c r="D24" s="22" t="s">
        <v>90</v>
      </c>
    </row>
    <row r="25" spans="1:4">
      <c r="A25" s="7">
        <v>21</v>
      </c>
      <c r="B25" s="42"/>
      <c r="C25" s="23" t="s">
        <v>37</v>
      </c>
      <c r="D25" s="22" t="s">
        <v>90</v>
      </c>
    </row>
    <row r="26" spans="1:4">
      <c r="A26" s="7">
        <v>22</v>
      </c>
      <c r="B26" s="42"/>
      <c r="C26" s="23" t="s">
        <v>38</v>
      </c>
      <c r="D26" s="22" t="s">
        <v>90</v>
      </c>
    </row>
    <row r="27" spans="1:4">
      <c r="A27" s="7">
        <v>23</v>
      </c>
      <c r="B27" s="42"/>
      <c r="C27" s="23" t="s">
        <v>39</v>
      </c>
      <c r="D27" s="22" t="s">
        <v>90</v>
      </c>
    </row>
    <row r="28" spans="1:4">
      <c r="A28" s="7">
        <v>24</v>
      </c>
      <c r="B28" s="42"/>
      <c r="C28" s="23" t="s">
        <v>40</v>
      </c>
      <c r="D28" s="22" t="s">
        <v>90</v>
      </c>
    </row>
    <row r="29" spans="1:4">
      <c r="A29" s="7">
        <v>25</v>
      </c>
      <c r="B29" s="42"/>
      <c r="C29" s="23" t="s">
        <v>41</v>
      </c>
      <c r="D29" s="22" t="s">
        <v>90</v>
      </c>
    </row>
    <row r="30" spans="1:4">
      <c r="A30" s="7">
        <v>26</v>
      </c>
      <c r="B30" s="43"/>
      <c r="C30" s="23" t="s">
        <v>42</v>
      </c>
      <c r="D30" s="22"/>
    </row>
    <row r="31" spans="1:4" ht="157.5">
      <c r="A31" s="7">
        <v>27</v>
      </c>
      <c r="B31" s="19" t="s">
        <v>43</v>
      </c>
      <c r="C31" s="23" t="s">
        <v>44</v>
      </c>
      <c r="D31" s="22" t="s">
        <v>94</v>
      </c>
    </row>
    <row r="32" spans="1:4" ht="145.5">
      <c r="A32" s="7">
        <v>28</v>
      </c>
      <c r="B32" s="19" t="s">
        <v>45</v>
      </c>
      <c r="C32" s="23" t="s">
        <v>46</v>
      </c>
      <c r="D32" s="22" t="s">
        <v>95</v>
      </c>
    </row>
    <row r="33" spans="1:4" ht="133.5">
      <c r="A33" s="7">
        <v>29</v>
      </c>
      <c r="B33" s="19" t="s">
        <v>47</v>
      </c>
      <c r="C33" s="23" t="s">
        <v>48</v>
      </c>
      <c r="D33" s="22" t="s">
        <v>95</v>
      </c>
    </row>
    <row r="34" spans="1:4">
      <c r="A34" s="7">
        <v>30</v>
      </c>
      <c r="B34" s="41" t="s">
        <v>49</v>
      </c>
      <c r="C34" s="23" t="s">
        <v>50</v>
      </c>
      <c r="D34" s="22" t="s">
        <v>96</v>
      </c>
    </row>
    <row r="35" spans="1:4">
      <c r="A35" s="7">
        <v>31</v>
      </c>
      <c r="B35" s="43"/>
      <c r="C35" s="23" t="s">
        <v>49</v>
      </c>
      <c r="D35" s="22" t="s">
        <v>96</v>
      </c>
    </row>
    <row r="36" spans="1:4">
      <c r="A36" s="7">
        <v>32</v>
      </c>
      <c r="B36" s="41" t="s">
        <v>51</v>
      </c>
      <c r="C36" s="23" t="s">
        <v>52</v>
      </c>
      <c r="D36" s="22"/>
    </row>
    <row r="37" spans="1:4">
      <c r="A37" s="7">
        <v>33</v>
      </c>
      <c r="B37" s="42"/>
      <c r="C37" s="23" t="s">
        <v>53</v>
      </c>
      <c r="D37" s="22" t="s">
        <v>97</v>
      </c>
    </row>
    <row r="38" spans="1:4" ht="27">
      <c r="A38" s="7">
        <v>34</v>
      </c>
      <c r="B38" s="43"/>
      <c r="C38" s="23" t="s">
        <v>54</v>
      </c>
      <c r="D38" s="22" t="s">
        <v>98</v>
      </c>
    </row>
    <row r="39" spans="1:4">
      <c r="A39" s="7">
        <v>35</v>
      </c>
      <c r="B39" s="41" t="s">
        <v>55</v>
      </c>
      <c r="C39" s="23" t="s">
        <v>56</v>
      </c>
      <c r="D39" s="22" t="s">
        <v>97</v>
      </c>
    </row>
    <row r="40" spans="1:4">
      <c r="A40" s="7">
        <v>36</v>
      </c>
      <c r="B40" s="42"/>
      <c r="C40" s="23" t="s">
        <v>57</v>
      </c>
      <c r="D40" s="22" t="s">
        <v>97</v>
      </c>
    </row>
    <row r="41" spans="1:4">
      <c r="A41" s="7">
        <v>37</v>
      </c>
      <c r="B41" s="42"/>
      <c r="C41" s="23" t="s">
        <v>58</v>
      </c>
      <c r="D41" s="22" t="s">
        <v>97</v>
      </c>
    </row>
    <row r="42" spans="1:4">
      <c r="A42" s="7">
        <v>38</v>
      </c>
      <c r="B42" s="42"/>
      <c r="C42" s="23" t="s">
        <v>59</v>
      </c>
      <c r="D42" s="22" t="s">
        <v>97</v>
      </c>
    </row>
    <row r="43" spans="1:4">
      <c r="A43" s="7">
        <v>39</v>
      </c>
      <c r="B43" s="43"/>
      <c r="C43" s="23" t="s">
        <v>60</v>
      </c>
      <c r="D43" s="22" t="s">
        <v>97</v>
      </c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2020-03-19T04:07:00Z</dcterms:modified>
</cp:coreProperties>
</file>